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mc:AlternateContent xmlns:mc="http://schemas.openxmlformats.org/markup-compatibility/2006">
    <mc:Choice Requires="x15">
      <x15ac:absPath xmlns:x15ac="http://schemas.microsoft.com/office/spreadsheetml/2010/11/ac" url="https://rowingcanadaaviron-my.sharepoint.com/personal/tdillon_rowingcanada_org/Documents/0.0 COVID 19/COVID 19 Return/RCA Tools/"/>
    </mc:Choice>
  </mc:AlternateContent>
  <xr:revisionPtr revIDLastSave="0" documentId="8_{683321A2-7CDF-4778-B7AD-13822B777EF4}" xr6:coauthVersionLast="45" xr6:coauthVersionMax="45" xr10:uidLastSave="{00000000-0000-0000-0000-000000000000}"/>
  <bookViews>
    <workbookView xWindow="760" yWindow="400" windowWidth="15230" windowHeight="10400" activeTab="2" xr2:uid="{00000000-000D-0000-FFFF-FFFF00000000}"/>
  </bookViews>
  <sheets>
    <sheet name="Général" sheetId="18" r:id="rId1"/>
    <sheet name="Évaluation des risques" sheetId="17" r:id="rId2"/>
    <sheet name="Liste vérif. des atténuations"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vérif. des atténuations'!#REF!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4" i="15" l="1"/>
  <c r="D30" i="17" l="1"/>
  <c r="D29" i="17"/>
  <c r="D28" i="17"/>
  <c r="D27" i="17"/>
  <c r="D53" i="17" l="1"/>
  <c r="D52" i="17"/>
  <c r="D51" i="17"/>
  <c r="D50" i="17"/>
  <c r="D49" i="17"/>
  <c r="D48" i="17"/>
  <c r="D26" i="17"/>
  <c r="D25" i="17"/>
  <c r="D54" i="17" l="1"/>
  <c r="C6" i="15" s="1"/>
  <c r="D31" i="17"/>
  <c r="H82" i="15"/>
  <c r="D87" i="15" s="1"/>
  <c r="G82" i="15"/>
  <c r="D86" i="15" s="1"/>
  <c r="F82" i="15"/>
  <c r="D85" i="15" s="1"/>
  <c r="I79" i="15"/>
  <c r="I78" i="15"/>
  <c r="I77" i="15"/>
  <c r="I74" i="15"/>
  <c r="I69" i="15"/>
  <c r="I70" i="15"/>
  <c r="I71" i="15"/>
  <c r="I72" i="15"/>
  <c r="I73" i="15"/>
  <c r="I68" i="15"/>
  <c r="I65" i="15"/>
  <c r="I63" i="15"/>
  <c r="I61" i="15"/>
  <c r="I55" i="15"/>
  <c r="I56" i="15"/>
  <c r="I57" i="15"/>
  <c r="I58" i="15"/>
  <c r="I59" i="15"/>
  <c r="I60" i="15"/>
  <c r="I54" i="15"/>
  <c r="I48" i="15"/>
  <c r="I49" i="15"/>
  <c r="I50" i="15"/>
  <c r="I51" i="15"/>
  <c r="I47" i="15"/>
  <c r="I40" i="15"/>
  <c r="I41" i="15"/>
  <c r="I42" i="15"/>
  <c r="I43" i="15"/>
  <c r="I44" i="15"/>
  <c r="I39" i="15"/>
  <c r="I33" i="15"/>
  <c r="I34" i="15"/>
  <c r="I35" i="15"/>
  <c r="I36" i="15"/>
  <c r="I32" i="15"/>
  <c r="I26" i="15"/>
  <c r="I27" i="15"/>
  <c r="I28" i="15"/>
  <c r="I29" i="15"/>
  <c r="I25" i="15"/>
  <c r="I24" i="15"/>
  <c r="I22" i="15"/>
  <c r="I23" i="15"/>
  <c r="I21" i="15"/>
  <c r="I17" i="15"/>
  <c r="I18" i="15"/>
  <c r="I16" i="15"/>
  <c r="I13" i="15"/>
  <c r="I11" i="15"/>
  <c r="I12" i="15"/>
  <c r="I10" i="15"/>
  <c r="G84" i="15" l="1"/>
  <c r="E86" i="15" s="1"/>
  <c r="E85" i="15"/>
  <c r="I64" i="15"/>
  <c r="I62" i="15"/>
  <c r="H84" i="15" l="1"/>
  <c r="E87" i="15" s="1"/>
  <c r="I82" i="15"/>
  <c r="D82" i="15" s="1"/>
  <c r="E84"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I44" i="2" s="1"/>
  <c r="J44" i="2" s="1"/>
  <c r="J28" i="5"/>
  <c r="H28" i="2"/>
  <c r="J60" i="5"/>
  <c r="H60" i="2"/>
  <c r="I60" i="2" s="1"/>
  <c r="J60" i="2" s="1"/>
  <c r="J68" i="5"/>
  <c r="H68" i="2"/>
  <c r="J15" i="5"/>
  <c r="H15" i="2"/>
  <c r="I15" i="2" s="1"/>
  <c r="J15" i="2" s="1"/>
  <c r="J11" i="5"/>
  <c r="H11" i="2"/>
  <c r="J37" i="5"/>
  <c r="H37" i="2"/>
  <c r="J17" i="5"/>
  <c r="H17" i="2"/>
  <c r="J51" i="5"/>
  <c r="H51" i="2"/>
  <c r="I51" i="2" s="1"/>
  <c r="J51" i="2" s="1"/>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I106" i="2" s="1"/>
  <c r="J106" i="2" s="1"/>
  <c r="J98" i="5"/>
  <c r="H98" i="2"/>
  <c r="J90" i="5"/>
  <c r="H90" i="2"/>
  <c r="I90" i="2" s="1"/>
  <c r="J90" i="2" s="1"/>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I83" i="2" s="1"/>
  <c r="J83" i="2" s="1"/>
  <c r="J55" i="5"/>
  <c r="H55" i="2"/>
  <c r="J67" i="5"/>
  <c r="H67" i="2"/>
  <c r="J39" i="5"/>
  <c r="H39" i="2"/>
  <c r="I39" i="2" s="1"/>
  <c r="J39" i="2" s="1"/>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I77" i="2" s="1"/>
  <c r="J77" i="2" s="1"/>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14" i="2"/>
  <c r="J14" i="2" s="1"/>
  <c r="I84" i="2"/>
  <c r="J84" i="2" s="1"/>
  <c r="I73" i="2"/>
  <c r="J73" i="2" s="1"/>
  <c r="I52" i="2"/>
  <c r="J52" i="2" s="1"/>
  <c r="I107" i="2"/>
  <c r="J107" i="2" s="1"/>
  <c r="I91" i="2"/>
  <c r="J91" i="2" s="1"/>
  <c r="I59" i="2"/>
  <c r="J59" i="2" s="1"/>
  <c r="I43" i="2"/>
  <c r="J43" i="2" s="1"/>
  <c r="I101" i="2"/>
  <c r="J101" i="2" s="1"/>
  <c r="I93" i="2"/>
  <c r="J93" i="2" s="1"/>
  <c r="I85" i="2"/>
  <c r="J85" i="2" s="1"/>
  <c r="I61" i="2"/>
  <c r="J61" i="2" s="1"/>
  <c r="I79" i="2"/>
  <c r="J79" i="2" s="1"/>
  <c r="I47" i="2"/>
  <c r="J47" i="2" s="1"/>
  <c r="I11" i="2"/>
  <c r="J11" i="2" s="1"/>
  <c r="I92" i="2"/>
  <c r="J92" i="2" s="1"/>
  <c r="I81" i="2"/>
  <c r="J81"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67" i="2"/>
  <c r="J67" i="2" s="1"/>
  <c r="I88" i="2"/>
  <c r="J88" i="2" s="1"/>
  <c r="J108" i="5"/>
  <c r="I108" i="2"/>
  <c r="J108" i="2" s="1"/>
  <c r="I95" i="2"/>
  <c r="J95" i="2" s="1"/>
  <c r="I74" i="2"/>
  <c r="J74" i="2" s="1"/>
  <c r="I63" i="2"/>
  <c r="J63" i="2" s="1"/>
  <c r="I97" i="2"/>
  <c r="J97" i="2" s="1"/>
  <c r="I76" i="2"/>
  <c r="J76" i="2" s="1"/>
  <c r="I65" i="2"/>
  <c r="J65"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<sst xmlns="http://schemas.openxmlformats.org/spreadsheetml/2006/main" count="423" uniqueCount="345">
  <si>
    <t>Province</t>
  </si>
  <si>
    <t>Comments</t>
  </si>
  <si>
    <t>Will the training be held in a region that has documented active local transmission of COVID-19 (community spread) in the last 14 days?</t>
  </si>
  <si>
    <t xml:space="preserve"> </t>
  </si>
  <si>
    <t>Modified Risk Assessment</t>
  </si>
  <si>
    <t>Communication</t>
  </si>
  <si>
    <t>Mitigation Score</t>
  </si>
  <si>
    <t>%</t>
  </si>
  <si>
    <t>Total</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</si>
  <si>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</si>
  <si>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</si>
  <si>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</si>
  <si>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</si>
  <si>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</si>
  <si>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</si>
  <si>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</si>
  <si>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</si>
  <si>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</si>
  <si>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</si>
  <si>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</si>
  <si>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</si>
  <si>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</si>
  <si>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</si>
  <si>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</si>
  <si>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</si>
  <si>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</si>
  <si>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</si>
  <si>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</si>
  <si>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</si>
  <si>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</si>
  <si>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</si>
  <si>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</si>
  <si>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</si>
  <si>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</si>
  <si>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</si>
  <si>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</si>
  <si>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</si>
  <si>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</si>
  <si>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</si>
  <si>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</si>
  <si>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</si>
  <si>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</si>
  <si>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</si>
  <si>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</si>
  <si>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</si>
  <si>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</si>
  <si>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</si>
  <si>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</si>
  <si>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</si>
  <si>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</si>
  <si>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</si>
  <si>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</si>
  <si>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</si>
  <si>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</si>
  <si>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</si>
  <si>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</si>
  <si>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</si>
  <si>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</si>
  <si>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</si>
  <si>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</si>
  <si>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</si>
  <si>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</si>
  <si>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</si>
  <si>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</si>
  <si>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</si>
  <si>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</si>
  <si>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</si>
  <si>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</si>
  <si>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</si>
  <si>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</si>
  <si>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</si>
  <si>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</si>
  <si>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</si>
  <si>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</si>
  <si>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</si>
  <si>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</si>
  <si>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</si>
  <si>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</si>
  <si>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</si>
  <si>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</si>
  <si>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</si>
  <si>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</si>
  <si>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</si>
  <si>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</si>
  <si>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</si>
  <si>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</si>
  <si>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</si>
  <si>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</si>
  <si>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</si>
  <si>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</si>
  <si>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</si>
  <si>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</si>
  <si>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</si>
  <si>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</si>
  <si>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</si>
  <si>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</si>
  <si>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</si>
  <si>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</si>
  <si>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</si>
  <si>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</si>
  <si>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</si>
  <si>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</si>
  <si>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</si>
  <si>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</si>
  <si>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</si>
  <si>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</si>
  <si>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</si>
  <si>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</si>
  <si>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</si>
  <si>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</si>
  <si>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</si>
  <si>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</si>
  <si>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</si>
  <si>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</si>
  <si>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</si>
  <si>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</si>
  <si>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</si>
  <si>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</si>
  <si>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</si>
  <si>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</si>
  <si>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</si>
  <si>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</si>
  <si>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</si>
  <si>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</si>
  <si>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</si>
  <si>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</si>
  <si>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</si>
  <si>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</si>
  <si>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</si>
  <si>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</si>
  <si>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</si>
  <si>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</si>
  <si>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</si>
  <si>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</si>
  <si>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</si>
  <si>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</si>
  <si>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</si>
  <si>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</si>
  <si>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</si>
  <si>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</si>
  <si>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</si>
  <si>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</si>
  <si>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</si>
  <si>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</si>
  <si>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</si>
  <si>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</si>
  <si>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</si>
  <si>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</si>
  <si>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</si>
  <si>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</si>
  <si>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</si>
  <si>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Évaluation des risques de RCA pour les clubs d'aviron</t>
  </si>
  <si>
    <t>Date de l'évaluation des risques</t>
  </si>
  <si>
    <t>Nom du club</t>
  </si>
  <si>
    <t>Ville</t>
  </si>
  <si>
    <t>Phase/Stade/Niveau actuel de réouverture (local et provincial)</t>
  </si>
  <si>
    <t>Coordonnées de la santé publique locale</t>
  </si>
  <si>
    <t>Nom de la personne qui remplit ce formulaire</t>
  </si>
  <si>
    <t>Nom du/de la responsable des communications</t>
  </si>
  <si>
    <t>Nom du/de la responsable médical(e)</t>
  </si>
  <si>
    <t>Nom du/de la resp. des opérations</t>
  </si>
  <si>
    <t>Nom et courriel de la principale personne-ressource du club</t>
  </si>
  <si>
    <t>ÉTAPE 1 - Évaluation des risques initiale</t>
  </si>
  <si>
    <t>Évaluation de risques initiale</t>
  </si>
  <si>
    <t>Veuillez répondre Oui (1) ou Non (0) aux questions suivantes afin de déterminer un pointage d'évaluation de risques qui incorpore des facteurs propres aux activités d'entraînement du club.</t>
  </si>
  <si>
    <t>Risque additionnel pour la COVID-19 d'un retour à l'entraînement en groupe à votre club</t>
  </si>
  <si>
    <t>Oui (1)/Non (0)</t>
  </si>
  <si>
    <t>Pointage</t>
  </si>
  <si>
    <t>Commentaires</t>
  </si>
  <si>
    <t>L'entraînement se déroulera-t-il dans des sites/installations avec un accès par plusieurs groupes d'usagers ou clubs?</t>
  </si>
  <si>
    <t>Le club comptera-t-il des membres en provenance de régions autres que le lieu d'entraînement et ayant une transmission locale active documentée de la COVID-19 (propagation communautaire)?</t>
  </si>
  <si>
    <t>Le club inclura-t-il des participants (athlètes ou entraîneurs) présentant un plus haut risque d'être gravement affecté par la COVID-19 (c.-à-d. des personnes de plus de 65 ans ou ayant des problèmes de santé)?</t>
  </si>
  <si>
    <t>Est-ce que l'entraînement est considéré comme représentant un risque plus élevé de propagation de la COVID-19 (p.ex. équipage nombreux)?</t>
  </si>
  <si>
    <t>Pointage final de risque initial à la COVID-19</t>
  </si>
  <si>
    <t>Pointage final de l'évaluation de risques initiale</t>
  </si>
  <si>
    <t>1 - Très faible risque</t>
  </si>
  <si>
    <t>2 - Faible risque</t>
  </si>
  <si>
    <t>3 - Risque modéré (modéré faible)</t>
  </si>
  <si>
    <t>4 - Risque modéré (modéré élevé)</t>
  </si>
  <si>
    <t>5 - Risque élevé</t>
  </si>
  <si>
    <t>6 - Risque très élevé</t>
  </si>
  <si>
    <t>ÉTAPE 2 - Évaluation de risque modifiée</t>
  </si>
  <si>
    <t>Si vous avez répondu oui à une des questions ci-dessus, reconsidérez alors si vous êtes en mesure de modifier une de réponses pour modifier le pointage d'évaluation de risques pouvant être utilisé pour éclairer la liste de vérification de votre club.</t>
  </si>
  <si>
    <t>Si TOUS les membres provenant de l'extérieur de la région sont en mesure de se placer en quarantaine avant d'entrer dans les installations du club, répondez NON.</t>
  </si>
  <si>
    <t>Si vous êtes en mesure de restreindre ou d'éliminer l'accès au club des personnes présentant un risque élevé, veuillez répondre NON.</t>
  </si>
  <si>
    <t>Si tout l'entraînement qui n'est pas dans l'eau est fait en isolement à la maison, veuillez répondre NON.</t>
  </si>
  <si>
    <t>Pointage final modifié de risques à la COVID-19</t>
  </si>
  <si>
    <t xml:space="preserve">Les questions ci-dessous permettent aux clubs d'examiner les considérations additionnelles propres au retour à l'entraînement sur l'eau, et éclairent donc leur liste de vérification des risques face à la COVID-19. Ceci aidera le personnel et les bénévoles à comprendre et à gérer les risques additionnels de la COVID-19. 
L'évaluation de risques devrait être examinée et refaite régulièrement pendant la phase de planification et mise à jour immédiatement avant la transition à la phase opérationnelle, particulièrement à la lumière de la nature très dynamique de la pandémie. 
L'évaluation de risques pour la COVID-19 doit être coordonnée et intégrée avec l'évaluation de risques locale pour la COVID-19. La personne répondant au questionnaire devrait inclure les données des autorités locales de santé publique, consulter les plus récentes directives techniques de l'OMS et s'assurer qu'il y a une évaluation à jour de la situation épidémiologique.
(RCA et/ou votre association provinciale d'aviron sont en mesure d'offrir un soutien et une direction dans l'achèvement de cette évaluation de risques)
</t>
  </si>
  <si>
    <t>L'entraînement se déroulera-t-il dans une région possédant une transmission locale active et documentée de la COVID-19 (propagation communautaire) au cours des 14 derniers jours?</t>
  </si>
  <si>
    <t>NOTE : Si des mesures de distanciation physique sont en place ou relativement à la taille permise des rassemblements dans votre région, répondez OUI.</t>
  </si>
  <si>
    <t>Si les membres se joignent au groupe depuis l'extérieur de la région, ils doivent s'isoler pendant 14 jours (afin de minimiser le risque d'introduire la COVID-19 dans le groupe).</t>
  </si>
  <si>
    <t>Est-ce que l'entraînement sera tenu à l'intérieur du club (p. ex. ergomètres et gymnase)?</t>
  </si>
  <si>
    <t>0 - Négligeable</t>
  </si>
  <si>
    <t>Êtes-vous en mesure de restreindre ou de programmer l'accès au hangar à bateaux afin de limiter les groupes?</t>
  </si>
  <si>
    <t>Pointage final modifié de l'évaluation de risques</t>
  </si>
  <si>
    <r>
      <t xml:space="preserve">Le risque modifié de transmission et de propagation additionnelle de la COVID-19 relativement à l'entraînement sur l'eau est considéré </t>
    </r>
    <r>
      <rPr>
        <b/>
        <u/>
        <sz val="11"/>
        <color theme="1"/>
        <rFont val="Gotham-Book"/>
      </rPr>
      <t>comme étant très faible</t>
    </r>
    <r>
      <rPr>
        <b/>
        <sz val="11"/>
        <color theme="1"/>
        <rFont val="Gotham-Book"/>
      </rPr>
      <t>.</t>
    </r>
  </si>
  <si>
    <t>Le risque modifié de transmission et de propagation additionnelle de la COVID-19 relativement à la reprise de l'entraînement sur l'eau est considéré étant faible. Recommandation de vérifier quand les mesures d'atténuation seront renforcées.</t>
  </si>
  <si>
    <t xml:space="preserve">Le risque modifié de transmission et de propagation additionnelle de la COVID-19 relativement à la reprise de l'entraînement sur l'eau est considéré comme étant modéré. Recommandation de déployer d'importants efforts pour améliorer les mesures d'atténuation ou réduire les risques de transmission (réduire le pointage d'évaluation de risques). </t>
  </si>
  <si>
    <t>Le risque modifié de transmission et de propagation additionnelle de la COVID-19 relativement à la reprise de l'entraînement sur l'eau est considéré comme étant modéré. Recommandation de déployer d'importants efforts pour améliorer les mesures d'atténuation ou réduire les risques de transmission (réduire le pointage d'évaluation de risques) et reporter la reprise des activités d'aviron du club jusqu'à ce que des mesures appropriées soient en place. Contactez RCA ou l'association provinciale d'aviron pour obtenir des conseils et un soutien avant d'entreprendre la reprise des activités.</t>
  </si>
  <si>
    <t xml:space="preserve">Si l'entraînement est limité au skiff, veuillez répondre NON, si les embarcations à deux (2x, 2-) sont permises, conformément à la liste de vérification d'atténuation (Section - Équipement et embarcations) - veuillez répondre OUI.
 </t>
  </si>
  <si>
    <t>Liste de vérification d'atténuation de risques pour la reprise des activités de clubs d'aviron de RCA</t>
  </si>
  <si>
    <r>
      <t xml:space="preserve">Le risque modifié de transmission et de propagation additionnelle de la COVID-19 relativement à la reprise de l'entraînement sur l'eau est considéré comme étant élevé. Nous recommandons le déploiement d'importants efforts pour améliorer les mesures d'atténuation ou réduire les risques de transmission (réduire le pointage d'évaluation de risques). </t>
    </r>
    <r>
      <rPr>
        <b/>
        <sz val="11"/>
        <color rgb="FFFF0000"/>
        <rFont val="Gotham-Book"/>
      </rPr>
      <t>RCA ne sanctionne pas les activités d'aviron de clubs présentant un RISQUE ÉLEVÉ et les organismes membres ne sont pas couverts par la police d'assurance de RCA. Les activités d'aviron du club ne devraient pas se dérouler dans ces conditions.</t>
    </r>
  </si>
  <si>
    <r>
      <t xml:space="preserve">Risque global de transmission et de propagation additionnelle de la COVID-19 relativement à la reprise de l'entraînement de groupe est considéré comme étant très élevé.  </t>
    </r>
    <r>
      <rPr>
        <b/>
        <sz val="11"/>
        <color rgb="FFFF0000"/>
        <rFont val="Gotham-Book"/>
      </rPr>
      <t>RCA ne sanctionne pas les activités d'aviron de clubs présentant un RISQUE ÉLEVÉ et les organismes membres ne sont pas couverts par la police d'assurance de RCA. Les activités d'aviron du club ne devraient pas se dérouler dans ces conditions.</t>
    </r>
  </si>
  <si>
    <t>Niveau de risque de l'outil d'évaluation de risques</t>
  </si>
  <si>
    <t>Sujet</t>
  </si>
  <si>
    <t>Considération principale</t>
  </si>
  <si>
    <t>POINTAGE         Oui/Complété (2), Peut-être/En cours (1), Non/Non considéré (0)</t>
  </si>
  <si>
    <t>Attente de mise en œuvre</t>
  </si>
  <si>
    <t>Mesures obligatoires
NE PAS MODIFIER</t>
  </si>
  <si>
    <t>Mesures fortement recommandées
NE PAS MODIFIER</t>
  </si>
  <si>
    <t>Mesures améliorées
NE PAS MODIFIER</t>
  </si>
  <si>
    <t>Pointage final
NE PAS MODIFIER</t>
  </si>
  <si>
    <t>Commentaires/Détails de RCA</t>
  </si>
  <si>
    <t>Renseignements additionnels et liens</t>
  </si>
  <si>
    <t>Nom du/de la responsable</t>
  </si>
  <si>
    <t>Plan d'action du club</t>
  </si>
  <si>
    <t>Éducation</t>
  </si>
  <si>
    <t xml:space="preserve">1) Le personnel / principaux bénévoles pertinents sont-ils informés à propos des dernières directives disponibles sur la pandémie de COVID-19 et sont-ils au courant des rapports quotidiens des autorités nationales et locales (ressources officielles disponibles sur le Web de la BCCDC, OMS, CDC, Santé Canada, autorités provinciales et locales de santé publique)? </t>
  </si>
  <si>
    <t>2) Est-ce que les mises à jour quotidiennes sur les changements et les nouvelles informations seront disponibles?</t>
  </si>
  <si>
    <t>Obligatoire</t>
  </si>
  <si>
    <t>Fortement recommandé</t>
  </si>
  <si>
    <t>Amélioré</t>
  </si>
  <si>
    <t>Comptes rendus quotidiens sur les changements devraient faire l'objet d'une discussion et publié et tout ajustement doit être fait AVANT l'arrivée du prochain groupe d'entraînement.</t>
  </si>
  <si>
    <t>TOUTE transgression des règlements les met non seulement eux-mêmes à risque, mais aussi le club entier, la communauté d'aviron et la collectivité locale.
Les règlements et les conséquences devraient être clairement communiqués et convenus par tous les participants, à l'avance et par écrit.
Les affiches d'information devraient être affichées dans le hangar à bateaux pour servir de rappels.
Les conséquences devraient être immédiates et comprendre le retrait immédiat de tout privilège d'accès au hangar à bateaux et à l'entraînement de groupe jusqu'à ce que la situation soit corrigée.</t>
  </si>
  <si>
    <t>Cliquez ici pour profiter de liens utiles</t>
  </si>
  <si>
    <t>Cliquez ici pour profiter de liens utiles, notamment des applications de surveillance/autoévaluation</t>
  </si>
  <si>
    <t>Conscientisation en matière de santé publique face à la COVID-19</t>
  </si>
  <si>
    <t>Somme des mesure d'atténuation</t>
  </si>
  <si>
    <t>Pointage d'atténuation</t>
  </si>
  <si>
    <t>Recommandé</t>
  </si>
  <si>
    <t>Gestion de nouveaux cas ou de cas soupçonnés</t>
  </si>
  <si>
    <t>Plan de réponse médicale et de santé publique</t>
  </si>
  <si>
    <t>Équipement et embarcations</t>
  </si>
  <si>
    <t>Nettoyage, hygiène et désinfection</t>
  </si>
  <si>
    <t>Accès au site et circulation sur place</t>
  </si>
  <si>
    <t>Mesures propres aux athlètes</t>
  </si>
  <si>
    <t>Cliquez ici pour accéder aux directives de nettoyage, une liste approuvée de produits de nettoyage canadiens contre la COVID-19 et des directives médicales particulières pour les zones de traitement</t>
  </si>
  <si>
    <t>Cliquez ici pour consulter des listes de symptômes tirées des mises à jour du Comité consultatif sur la médecine du sport ou de Santé Canada</t>
  </si>
  <si>
    <t>Cliquez ici pour consulter des directives en matière de nettoyage</t>
  </si>
  <si>
    <t>1) Est-ce qu'une vérification médicale/autoévaluation sera en place avant l'intégration?</t>
  </si>
  <si>
    <t>2) Y aura-t-il une autoévaluation/autosurveillance quotidienne des athlètes/entraîneurs/membres du personnel/bénévoles?</t>
  </si>
  <si>
    <t>4) Les athlètes seront-ils en mesure de maintenir leur noyau du programme d'entraînement?</t>
  </si>
  <si>
    <t>6) Est-ce que les athlètes, membres du personnel, principaux bénévoles et entraîneurs qui sont les plus vulnérables (ceux de plus de 65 ans et/ou ceux avec d'autres problèmes de santé) seront isolés et protégés des autres?</t>
  </si>
  <si>
    <t>7) Les athlètes seront-ils en mesure d'arriver prêts, de s'entraîner, puis de repartir?</t>
  </si>
  <si>
    <t>8) Les athlètes seront-ils encouragés et en mesure de pratiquer la distanciation totale en tout temps?</t>
  </si>
  <si>
    <t>9) Est-ce que la taille des groupes d'entraînement sera conforme aux règles et recommandations locales en vigueur?</t>
  </si>
  <si>
    <r>
      <t>NOTE : Tous ceux présentant des symptômes respiratoires ne peuvent PAS entrer dans l'installation ni s'entraîner et devraient rester à la maison et s'isoler. Les athlètes, entraîneurs, membres du personnel et bénévoles DOIVENT signer une entente de conformité à ce règlement. 
Tous ceux présentant des symptômes ou faisant de la fièvre ( &gt;38</t>
    </r>
    <r>
      <rPr>
        <sz val="11"/>
        <color theme="1"/>
        <rFont val="Calibri"/>
        <family val="2"/>
      </rPr>
      <t>°</t>
    </r>
    <r>
      <rPr>
        <sz val="11"/>
        <color theme="1"/>
        <rFont val="Gotham-Book"/>
      </rPr>
      <t>C) ne devraient PAS entrer dans l'environnement d'entraînement. Ils doivent rester à l'écart du club et contacter le/la responsable médical(e) et l'entraîneur(e) à l'avance.</t>
    </r>
  </si>
  <si>
    <t>Les athlètes devraient autant que possible rester au sein de leur noyau. Cela comprend les arrangements d'hébergement et de déplacements. Les athlètes vivant ensemble devraient s'entraîner ensemble. Les groupes d'entraînement devraient rester les mêmes afin de minimiser le croisement avec d'autres groupes.</t>
  </si>
  <si>
    <t>Tous les athlètes DOIVENT avoir leurs propres bouteilles d'eau, serviettes, etc. Les bouteilles d'eau devraient être remplies à la maison. Les bouteilles d'eau devraient être gardées dans des sacs à fermeture quand vous ramez.</t>
  </si>
  <si>
    <t>Les limites de taille des groupes peuvent varier selon les endroits et les différents niveaux de risque. Les niveaux de risques en place peuvent être accrus ou réduits en tout temps par la santé publique. 
La taille des groupes COMPREND des entraîneurs et du personnel technique et les directives de distanciation doivent être respectées.</t>
  </si>
  <si>
    <t>1) Est-ce que le stationnement sera organisé de façon à faciliter le respect de la règle des 2 mètres?</t>
  </si>
  <si>
    <t>2) L'accès au hangar à bateaux sera-t-il contrôlé et réglementé?</t>
  </si>
  <si>
    <t>3) L'horaire d'entraînement sera-t-il conçu de façon à éviter le chevauchement de groupes ou de noyaux d'entraînement?</t>
  </si>
  <si>
    <t>4) Est-ce qu'un tracé sera réfléchi et clairement indiqué dans le hangar à bateaux pour faciliter le respect de la règle des 2 mètres en tout temps?</t>
  </si>
  <si>
    <t>5) Y aura-t-il des règlements clairs pour les aires communes?</t>
  </si>
  <si>
    <t>Les options comprennent :
Bloquer des places de stationnement en alternance
Assurer un schéma de circulation pour éviter la congestion
Éviter les rassemblements sociaux dans l'aire de stationnement</t>
  </si>
  <si>
    <t>Planifiez des heures d'entraînement et de mise à l'eau espacées pour éviter les chevauchements et assurer le contrôle de la taille des groupes.
Prévoyez suffisamment de temps entre les groupes pour un nettoyage adéquat de l'installation et de l'équipement.
Exigez une feuille d'inscription (de préférence non tactile en ligne) pour veiller à faire respecter la règle concernant la taille des groupes et permettre la recherche de contacts si nécessaire (par exemple, Google Sheets, Rowgister).
Les athlètes à haut risque doivent avoir des blocs d'entraînement distincts.</t>
  </si>
  <si>
    <t>L'accès aux salles de réunion et aux salles d'entraînement avec ergomètres / salles de musculation communes est interdit et celles-ci ne doivent pas être utilisées par les groupes d'entraînement jusqu'à ce que les règles de santé publique le permettent.
Les pièces non essentielles doivent être fermées à clé.
Les douches de l'installation ne doivent pas être utilisées.
L'utilisation des toilettes doit être réduite à une utilisation essentielle.
Toutes les réunions et les comptes rendus de l'équipage doivent être virtuels.
Aucune livraison ou préparation de nourriture n'est autorisée dans les cuisines et salles à manger.</t>
  </si>
  <si>
    <t>1) Est-ce que des stations de lavage de main (eau et savon) seront placées à l'entrée et à la sortie?</t>
  </si>
  <si>
    <t>2) Les salles de toilettes seront-elles équipées avec suffisamment de produits d'hygiène et de désinfection?</t>
  </si>
  <si>
    <t>5) Les athlètes et le personnel disposeront-ils de contenants fermés pour jeter ou ranger tout matériel hygiénique (c.-à-d. mouchoirs, serviettes, etc.)?</t>
  </si>
  <si>
    <t>6) Y aura-t-il des directives, des protocoles clairs et des produits pour le nettoyage des embarcations et de l'équipement?</t>
  </si>
  <si>
    <t>3) Aurez-vous suffisamment de désinfectant à main et de gels à base d'alcool, etc.?</t>
  </si>
  <si>
    <t>Des postes de lavage des mains permanents ou mobiles doivent être installés dans un endroit visible et accessible à l'entrée et à la sortie de l'installation et du hangar à bateaux.
Des essuie-mains en papier avec un contenant à couvercle doivent être fournis.
Les savons doivent être réapprovisionnés et contrôlés régulièrement.
Les postes doivent être nettoyés régulièrement et désinfectés au moins deux fois par jour ou plus fréquemment selon les besoins.</t>
  </si>
  <si>
    <t>Désinfectant pour les mains et gels à base d'alcool, mouchoirs en papier, cartouches de savon fréquemment remplacées, essuie-mains en papier.
Poubelles à couvercle pour l'élimination sécuritaire des produits hygiéniques (par exemple, mouchoirs, serviettes, produits sanitaires) dans les toilettes et les vestiaires. Les toilettes doivent être nettoyées avant et après le passage des groupes d'entraînement.</t>
  </si>
  <si>
    <t>Du désinfectant pour les mains et des gels à base d'alcool doivent être placés aux entrées du hangar à bateaux et sur tout le site.
Des poubelles à couvercle, munies de sacs en plastique jetables, pour l'élimination des mouchoirs et des essuie-mains doivent être fournies.
Les responsables de l'entretien qui jettent les sacs à ordures et nettoient l'installation DOIVENT être munis de gants en caoutchouc et de produits de nettoyage en quantité suffisante.</t>
  </si>
  <si>
    <t>Les bouteilles d'eau et les gels / collations nutritives pour l'entraînement doivent être conservés dans des sacs scellés de type Ziploc pendant que les athlètes sont sur l'eau.
Chaque athlète et entraîneur(e) devrait avoir un sac de type Ziploc distinct pour jeter tous les mouchoirs et emballages utilisés, etc. Ces sacs doivent être jetés à la maison ou dans les poubelles à couvercle de l'établissement.</t>
  </si>
  <si>
    <t>3) Est-ce que les embarcations pour entraîneurs et les embarcations de sécurité seront assignées à des personnes en particulier?</t>
  </si>
  <si>
    <t>4) Est-ce que la taille des équipages sera clairement indiquée?</t>
  </si>
  <si>
    <t>Tout l'équipement du club doit être attribué à des personnes particulières.
Si le matériel est attribué à plus d'une personne, il doit être réparti entre des groupes d'entraînement séparés par une période suffisante pour permettre un lavage et une désinfection en profondeur.
Un relevé d'utilisation clair doit être conservé pour la recherche de contacts.
Les skiffs privés entreposés dans les installations du club doivent aussi respecter ces règles de nettoyage et de désinfection.
Disposez les rames de façon à maximiser la facilité d'accès sans contamination croisée.</t>
  </si>
  <si>
    <t>Les bateaux pour entraîneurs et de sécurité doivent être attribués à un(e) seul(e) entraîneur(e) de préférence pour son usage exclusif. Si un usage exclusif n'est pas possible, un horaire permettant suffisamment de temps pour le nettoyage et la désinfection entre les entraîneurs doit être appliqué.
Chaque bateau pour entraîneurs et de sécurité doit avoir un réservoir d'essence et un sac de sécurité désignés, y compris des gants et des masques à utiliser en cas de sauvetage.
Seuls les entraîneurs doivent utiliser et manipuler les bateaux et l'équipement réservés aux entraîneurs SAUF en cas d'urgence sur l'eau.</t>
  </si>
  <si>
    <t>En tout temps, l'utilisation d'équipement hors de l'eau, y compris les ergomètres et l'équipement de musculation, DOIT respecter les règles de santé publique.</t>
  </si>
  <si>
    <t>1) Y aura-t-il un plan de réponse médicale particulier ou un PAU modifié en place pour affronter le contexte de la COVID-19? Les éléments clés sont identifiés dans cette section.</t>
  </si>
  <si>
    <t>2) Une (ou des) personne(s) désigné(s) est/sont-elle(s) prévue(s) pour diriger les activités médicales?</t>
  </si>
  <si>
    <t>3) Y aura-t-il des vérifications médicales/d'autoévaluation prévues avant l'intégration?</t>
  </si>
  <si>
    <t xml:space="preserve">4) Y aura-t-il des mesures de rapports et d'enregistrement en place pour l'autoévaluation quotidienne de TOUS les participants avant leur arrivée au hangar à bateau ou aux installations? </t>
  </si>
  <si>
    <r>
      <t>5) Une procédure est-elle prévue pour que les athlètes ou les membres du personnel puissent clairement identifier qui ils doivent contacter et comment le faire si quelqu'un ne se sent pas bien au club</t>
    </r>
    <r>
      <rPr>
        <sz val="11"/>
        <color theme="1"/>
        <rFont val="Gotham-Book"/>
      </rPr>
      <t>?</t>
    </r>
  </si>
  <si>
    <r>
      <t>6) Un protocole est-il prévu pour savoir qui le personnel médical désigné doit contacter pour rapporter des cas soupçonnés et demander la tenue de tests et d'enquêtes épidémiologiques</t>
    </r>
    <r>
      <rPr>
        <sz val="11"/>
        <color theme="1"/>
        <rFont val="Gotham-Book"/>
      </rPr>
      <t>?</t>
    </r>
  </si>
  <si>
    <t>7) Des espaces d'isolement sont-ils prévus sur place jusqu'à ce que les membres malades soient traités adéquatement?</t>
  </si>
  <si>
    <r>
      <t xml:space="preserve">8) Des </t>
    </r>
    <r>
      <rPr>
        <b/>
        <sz val="11"/>
        <color theme="1"/>
        <rFont val="Gotham-Book"/>
      </rPr>
      <t>services de premiers soins</t>
    </r>
    <r>
      <rPr>
        <sz val="11"/>
        <color theme="1"/>
        <rFont val="Gotham-Book"/>
      </rPr>
      <t xml:space="preserve"> seront-ils disponibles sur place?</t>
    </r>
  </si>
  <si>
    <r>
      <t>9) Là o</t>
    </r>
    <r>
      <rPr>
        <sz val="11"/>
        <color theme="1"/>
        <rFont val="Calibri"/>
        <family val="2"/>
      </rPr>
      <t>ù</t>
    </r>
    <r>
      <rPr>
        <sz val="11"/>
        <color theme="1"/>
        <rFont val="Gotham-Book"/>
      </rPr>
      <t xml:space="preserve"> il y a des </t>
    </r>
    <r>
      <rPr>
        <b/>
        <sz val="11"/>
        <color theme="1"/>
        <rFont val="Gotham-Book"/>
      </rPr>
      <t>installations médicales désignées ou des salles de traitement</t>
    </r>
    <r>
      <rPr>
        <sz val="11"/>
        <color theme="1"/>
        <rFont val="Gotham-Book"/>
      </rPr>
      <t>, les coordonnées et les procédures seront-elles clairement visibles?</t>
    </r>
  </si>
  <si>
    <t>11) Là où il y a des installations médicales désignées ou des salles de traitement, est-ce qu'un horaire d'entretien sera élaboré pour garantir que les sites et l'équipement médicaux soient propres et hygiéniques? Il est fortement recommandé de régulièrement nettoyer les surfaces et l'équipement avant, pendant (entre les athlètes) et après chaque groupe d'entraînement.</t>
  </si>
  <si>
    <r>
      <t>12) Un avis aux autorités locales de santé publique et de services d'urgence est-il prévu que les activités sur l'eau reprennent et y aura-t-il une entente préliminaire avec l'installation de santé publique locale sur les protocoles de transfert de soins en cas de COVID-19</t>
    </r>
    <r>
      <rPr>
        <sz val="11"/>
        <color theme="1"/>
        <rFont val="Gotham-Book"/>
      </rPr>
      <t xml:space="preserve">? </t>
    </r>
  </si>
  <si>
    <t>1) Le plan comprendra-t-il des ressources et des protocoles pour gérer toutes les interventions de santé publique qui seraient nécessaires si des athlètes ou des membres du personnel/bénévoles sont infectés et ne se sentent pas bien?</t>
  </si>
  <si>
    <r>
      <t xml:space="preserve">3) Y aura-t-il un mécanisme établi de collaboration et de coordination </t>
    </r>
    <r>
      <rPr>
        <b/>
        <sz val="11"/>
        <color theme="1"/>
        <rFont val="Gotham-Black"/>
      </rPr>
      <t>avec les secteurs de la santé publique locale et des loisirs/parcs</t>
    </r>
    <r>
      <rPr>
        <b/>
        <sz val="11"/>
        <color theme="1"/>
        <rFont val="Gotham-Book"/>
      </rPr>
      <t xml:space="preserve"> </t>
    </r>
    <r>
      <rPr>
        <sz val="11"/>
        <color theme="1"/>
        <rFont val="Gotham-Book"/>
      </rPr>
      <t>en cas d'apparition de nouveaux cas?</t>
    </r>
  </si>
  <si>
    <r>
      <t>4) Des processus entendus, clairs et facilement compris seront-ils en place pour faire de rapports aux intervenants multisectoriels externes (p.ex. RCA, association provinciale d'aviron, etc.) et diffuser les messages de communication en cas de risques (médias)</t>
    </r>
    <r>
      <rPr>
        <sz val="11"/>
        <color theme="1"/>
        <rFont val="Gotham-Book"/>
      </rPr>
      <t>?</t>
    </r>
  </si>
  <si>
    <t>5) Y aura-t-il un organisme décisionnel et une procédure entendue pour modifier, restreindre, reporter ou annuler le retour à l'aviron et l'accès au hangar à bateaux lié à l'évolution de la propagation de la COVID-19?</t>
  </si>
  <si>
    <t>1) Y aura-t-il une stratégie de communication de l'atténuation des risques relativement à la COVID-19?</t>
  </si>
  <si>
    <t>3) Y aura-t-il un processus de surveillance des médias nationaux et étrangers et des médias sociaux afin d'identifier des rumeurs et pouvoir les contrer rapidement?</t>
  </si>
  <si>
    <t>Des photos d'athlètes et d'entraîneurs ne respectant pas les règles de santé publique dans médiaux sociaux pourraient conduire à la fermeture des installations.</t>
  </si>
  <si>
    <t>Cette stratégie devrait être élaborée avant l'ouverture pour l'entraînement.</t>
  </si>
  <si>
    <t>Le plan médical doit être révisé et approuvé par un(e) professionnel(le) de la santé dûment qualifié(e).
Idéalement, le plan spécifique du club sera élaboré par le ou la responsable médical(e) désigné(e), en collaboration avec le club.</t>
  </si>
  <si>
    <t>Le ou la responsable médical(e) désigné(e) sera préférablement un(e) professionnel(le) de la santé dûment qualifié(e).
Si une telle personne n'est pas disponible, le ou la responsable médical(e) désigné(e) DOIT être en étroite communication avec un(e) tel(le) professionnel(le) qualifié(e) à toutes les étapes.</t>
  </si>
  <si>
    <t>Des protocoles médicaux clairement expliqués et des numéros de contact doivent être communiqués à tous les membres et affichés de manière visible dans le hangar à bateaux.</t>
  </si>
  <si>
    <t>Les numéros de contact du bureau de santé publique local doivent être inclus dans les protocoles affichés.</t>
  </si>
  <si>
    <t>Désignez un espace où aucune personne n'est autorisée, sauf si elle est malade et en attente d'un transport. Il faut mettre en place des moyens pour surveiller la personne malade. Des EPI appropriés doivent être disponibles dans l'espace d'isolement (masque pour la personne malade et masques, protection pour les yeux et gants pour les personnes responsables de surveiller).
L'espace doit être nettoyé et désinfecté après chaque utilisation.
Tous les membres non essentiels doivent éviter la salle d'isolement.</t>
  </si>
  <si>
    <t xml:space="preserve">Si des services sont disponibles, ils doivent être clairement indiqués.
Les EPI appropriés doivent être disponibles dans la zone de premiers secours (masques, protection des yeux et gants). </t>
  </si>
  <si>
    <t xml:space="preserve">Toutes les serviettes à usage unique doivent être immédiatement placées dans un grand sac en plastique pour être lavées à la fin de chaque journée.
Toute personne manipulant les serviettes ou les déchets dangereux doit porter des gants.
Toutes les matières présentant un risque biologique doivent être gérées conformément à la réglementation régulière et stricte en matière de risques biologiques.
</t>
  </si>
  <si>
    <t xml:space="preserve">Un registre de nettoyage détaillé doit être conservé. OBLIGATOIRE SI UNE INSTALLATION MÉDICALE EST EN PLACE.
Le nettoyage de l'environnement pour la COVID-19 est le même que pour les autres virus courants.
Les produits de nettoyage et les désinfectants qui sont régulièrement utilisés dans les hôpitaux et les établissements de soins de santé sont suffisamment puissants pour détruire les coronavirus et empêcher leur propagation. Le nettoyage et la désinfection des surfaces visiblement souillées sont recommandés pour la prévention de la COVID-19 et d'autres maladies respiratoires virales. </t>
  </si>
  <si>
    <t xml:space="preserve">Les numéros de contact doivent être clairement affichés dans le hangar à bateaux et dans les zones de traitement.
La confirmation de l'intégration des protocoles locaux de santé publique est essentielle AVANT de procéder à la réouverture.
</t>
  </si>
  <si>
    <t>Concernant ce qui est décrit ci-dessus, il faut inclure des protocoles pour permettre :
Le dépistage et l'identification précoces
L'isolement immédiat de toute personne malade
Des dispositions appropriées (domicile, dépistage de santé publique, médecin, hôpital) en fonction du statut de la clinique
Des tests - ils seront probablement gérés par un médecin ou par les services de santé publique, à moins qu'ils ne soient administrés dans un environnement de haute performance
Le suivi et la recherche des contacts</t>
  </si>
  <si>
    <t xml:space="preserve">Il est essentiel de tenir un registre détaillé de tous les athlètes et du personnel/bénévoles qui fréquentent le club, de leurs heures d'arrivée et de départ à l'entraînement, de l'équipement utilisé et des personnes avec qui ils voyageront éventuellement.
Le registre doit être numérique et facilement accessible pour consultation (par exemple, Google Sheets).
</t>
  </si>
  <si>
    <t>Assurez-vous d'avoir un(e) responsable des communications désigné qui possède un protocole et des priorités claires pour communiquer dans l'éventualité où il y aurait un cas positif au club.
Il serait utile de produire un brouillon d'un communiqué avant la réouverture au cas où cela se produirait.</t>
  </si>
  <si>
    <t>L'autorité désignée DOIT avoir la capacité de réagir immédiatement et le pouvoir de mettre en œuvre des changements immédiats.
Il serait utile de compter sur une petite équipe de crise COVID-19 pour prendre ces décisions.</t>
  </si>
  <si>
    <t xml:space="preserve">L'équipe des opérations stratégiques COVID-19 doit au moins inclure le ou la responsable de l'installation, le ou la responsable médical(e), le (ou la) représentant(e) des entraîneurs et le ou la responsable des communications.
</t>
  </si>
  <si>
    <t>Tout ceci doit inclure la distance appropriée nécessaire sur l'eau, l'EPI nécessaire en cas de sauvetage d'urgence et d'un remorquage, etc.</t>
  </si>
  <si>
    <t>NOTE : Toute décision permettant l'accès à une installation de club ou d'entraînement est sujet aux règles de santé publique LOCALES, MUNICIPALES, PROVINCIALES ET FÉDÉRALES en vigueur à cette étape. Ces règles de santé publique ont préséance sur tous les règlements de clubs et sur l'accès local. Si de telles restrictions sont en vigueur, RCA ne sanctionne aucune activité d'aviron de club et les organismes membres ne sont pas couverts par la police d'assurance de RCA.</t>
  </si>
  <si>
    <t>NOTE : Cette liste de vérification est valide pour les clubs présentant des risques de catégorie FAIBLE ou MODÉRÉ et devrait être utilisée comme liste de vérification pour la planification . Si votre pointage ne vous situe pas dans les catégories de risques FAIBLE ou MODÉRÉ après avoir utilisé l'outil d'évaluation de risques (notamment l'évaluation de risques modifiée), alors l'accès au club et l'entraînement ne sont pas sanctionnés par RCA. Les activités d'aviron de club qui ne sont pas sanctionnées ne sont pas couvertes par la police d'assurance de RCA. 
Des adaptations et des améliorations locales peuvent être nécessaires à la situation particulière de votre club.</t>
  </si>
  <si>
    <t>ÉTAPE 3
Vous devriez compléter cette liste de vérification seulement après avoir utilisé l'outil d’évaluation de risques.
Évaluez le POINTAGE ACTUEL de votre club (0, 1 ou 2) sous la colonne appropriée.
La fiche indiquera automatiquement votre pointage final et des pourcentages obligatoires, recommandés et améliorés seront affichés au bas de la feuille.
TOUS LES ÉLÉMENTS OBLIGATOIRES DOIVENT ÊTRE EN PLACE POUR MINIMISER LE RISQUE POUR VOTRE CLUB ET SES MEMBRES ET POUR QUE LES ACTIVITÉS DU CLUB SOIENT SANCTIONNÉES PAR RCA ET COUVERTES PAR LA POLICE D'ASSURANCE DE RCA.</t>
  </si>
  <si>
    <t>3) Est-ce que les conséquences pour le non-respect de tout règlement lié à la COVID-19 seront clairement énoncées et comprises?</t>
  </si>
  <si>
    <t>4) Est-ce que le personnel responsable/principaux bénévoles comprennent les risques et les voies de transmission de la COVID-19, les moyens que les participants aux entraînements peuvent prendre pour limiter la propagation, les pratiques exemplaires reconnues (notamment l'étiquette respiratoire, l'hygiène des mains et la distanciation physique) et les restrictions de déplacement et de distanciation en vigueur pour que l'équipe qui se réunit puisse s'entraîner?</t>
  </si>
  <si>
    <t xml:space="preserve">Est-ce que le conseil est clairement visible (p. ex. affiches, infographie, etc.)? 
Aucun crachat ni dégagement des voies nasales à l'exception de cas dans un mouchoir jetable qui sera immédiatement jeté de façon hygiénique.
</t>
  </si>
  <si>
    <t>1) Est-ce que les conseils de santé publique, notamment les mesures de prévention et contre la COVID-19 (particulièrement l'étiquette respiratoire, les pratiques d'hygiène des mains et la distanciation physique) seront partagés avec tout le personnel, les bénévoles, les athlètes et le personnel de toutes les installations pertinentes?</t>
  </si>
  <si>
    <t>Les populations à risque comprennent tous ceux avec un système immunitaire compromis, des personnes plus âgées (plus de 65 ans), ceux avec une situation de santé déjà présente, notamment : diabète, maladie du coeur, asthme grave, conditions pulmonaires chroniques et maladies auto-immunes.</t>
  </si>
  <si>
    <t>2) Est-ce que les informations sur les populations à risque seront fournies à tous les athlètes et aux autres pour qu'ils prennent une décision éclairée sur leur présence, fondée sur leur niveau de risque personnel?</t>
  </si>
  <si>
    <t xml:space="preserve">3) Est-ce que les conseils publics comprenant des informations sur la signification des mesures de quarantaine, d'auto-isolement et d'autosurveillance seront partagés? </t>
  </si>
  <si>
    <t>Les athlètes et les membres du personnel/entraîneurs DOIVENT subir une vérification avant d'entrer dans l'installation pour savoir s'ils ont eu de récents contacts, s'ils sont exposés à des facteurs de risques ou s'ils démontrent des symptômes de la maladie. 
La vérification peut être virtuelle par l'entremise de l'application de surveillance/autoévaluation ou par l'entremise du médecin de famille ou de l'équipe de l'athlète.
Tous ceux avec un antécédent de maladie ressemblant à la COVID-19 ou un contact étroit/soutenu avec une personne présentant des symptômes semblables ne devraient pas entrer dans l'environnement d'entraînement pendant au moins 14 jours après le dernier contact ou 10 jours après la résolution des symptômes ET après avoir obtenu une autorisation médicale.</t>
  </si>
  <si>
    <t xml:space="preserve">3) Y aura-t-il des mesures de rapports et d'inscription en place pour l'autoévaluation quotidienne de TOUS les participants avant qu'ils arrivent au hangar à bateaux ou aux installations? </t>
  </si>
  <si>
    <t>Le processus de rapport et la réponse doivent être clairs et enregistrés (entraîneur(e), gestionnaire, responsable de la surveillance, etc.).</t>
  </si>
  <si>
    <r>
      <t>5) Y aura-t-il des mesures en place pour limiter le partage d'équipement, de bouteilles d'eau, de serviettes, etc.</t>
    </r>
    <r>
      <rPr>
        <sz val="11"/>
        <color theme="1"/>
        <rFont val="Gotham-Book"/>
      </rPr>
      <t>?</t>
    </r>
  </si>
  <si>
    <t>Les membres du personnel et les entraîneurs présentant un risque élevé de co-morbidité devraient préférablement ne pas avoir accès aux installations d'entraînement communes. 
Les athlètes présentant un risque plus élevé devraient avoir des heures d'entraînement désignées «sécuritaires». Toutes les installations et l'équipement devraient être nettoyés en profondeur et désinfectés avant que ce groupe arrive au club. Les risques médicaux accrus comprennent : l'hypertension, le diabète, le système immunitaire affaibli, le MPOC et l'asthme grave, les maladies cardiovasculaires, les maladies cérébrovasculaires et les risques plus élevés de thromboembolie.</t>
  </si>
  <si>
    <t>Les athlètes doivent arriver habillés prêts à s'entraîneur, se préparer autant que possible à la maison et repartir directement à la maison depuis l'entraînement.
Vous devez éviter de prendre une douche et de manger au club.
Tout vêtement humide ou transpirant doit être placé dans un sac de plastique, ramené à la maison et nettoyé/séché à la maison.</t>
  </si>
  <si>
    <t>Les athlètes ne devraient pas utiliser les zones communes du club ou le stationnement - "Entrez, entraînez-vous, repartez."
L'achalandage et l'horaire doivent prévoir d'éviter des bouchons ou des encombrements pouvant entraîner des situations de rassemblement.
La règle de la distanciation à 2 mètres doit être respectée en tout temps.</t>
  </si>
  <si>
    <t>Le hangar à bateaux doit être déverrouillé par un(e) employé(e) désigné(e) AVANT l'arrivée des groupes d'entraînement et verrouillé après le départ du dernier groupe.
Au moment de l'ouverture et de la fermeture, la personne désignée doit s'assurer que toute saleté visible est nettoyée sur toutes les surfaces, que les surfaces dures et régulièrement utilisées sont lavées, et que toutes les poignées de porte, etc., sont essuyées comme ci-dessous.
Les différentes sections d'embarcations utilisées par des groupes distincts dans le même bâtiment doivent être physiquement séparées les uns des autres (de grandes feuilles de plastique sont une option).</t>
  </si>
  <si>
    <t>Si possible, le schéma de circulation doit être UNIDIRECTIONNEL avec une entrée et une sortie distinctes du hangar à bateaux.
L'entrée doit être contrôlée pour s'assurer que la règle des 2 mètres est appliquée pendant que les athlètes vont chercher des bateaux et des rames.
Le schéma de circulation doit être clairement indiqué - signalisation et/ou ruban adhésif.
Les athlètes doivent amener les bateaux et les rames directement dans la zone de mise à l'eau et se mettre à l'eau immédiatement en maintenant la règle des 2 mètres.
Après l'entraînement, les athlètes doivent immédiatement sortir le bateau de l'eau, le placer sur des châssis (espacés) dans une zone de lavage de bateaux extérieure et laver/rincer soigneusement le bateau, les portants et les rames avec du savon liquide et de l'eau (voir ci-dessous).
Le bateau doit ensuite être placé sur le support désigné.
L'athlète doit immédiatement quitter le hangar à bateaux - se doucher et se changer à la maison. Le compte rendu de l'entraîneur doit être fait virtuellement.</t>
  </si>
  <si>
    <t>4) Allez-vous élaboré un horaire d'entretien pour vous assurer que le site et que l'équipement soient propres et hygiéniques? Il est fortement recommandé de nettoyer régulièrement les surfaces et de tout équipement avec du désinfectant avant, pendant (entre les athlètes) et après chaque groupe d'entraînement.</t>
  </si>
  <si>
    <t>Un relevé du nettoyage détaillé doit être conservé.
Toutes les surfaces dures et les zones très utilisées doivent être nettoyées au moins deux fois par jour.
Les poignées de porte, les robinets de salle de toilettes, les poignées des toilettes et autres surfaces métalliques très utilisées doivent être désinfectés avec une lingette ou un vaporisateur entre les passages des groupes d'entraînement. Les toilettes doivent être nettoyées avant et après le passage de groupes d'entraînement.
Le nettoyage de l'environnement contre le virus de la COVID-19 est le même que pour les autres virus courants.
Les produits de nettoyage et désinfectants régulièrement utilisés dans les hôpitaux et les établissements de santé sont suffisamment puissants pour désactiver les coronavirus et empêcher leur propagation. Le nettoyage des surfaces visiblement souillées suivies d'une désinfection est recommandé pour la prévention de la COVID-19 et d'autres maladies respiratoires virales.</t>
  </si>
  <si>
    <t>REMARQUE : Il a été démontré que le virus de la COVID-19 demeure sur le verre et les plastiques durs pendant 2 à 5 jours, sur le métal pendant 3 à 5 jours et sur le bois pendant 4 jours si ces surfaces ne sont pas lavées ni désinfectées.
TOUS les bateaux et rames doivent être nettoyés entre les séances (y compris les bateaux et rames appartenant aux athlètes).
Immédiatement après la séance, le bateau doit être placé sur des châssis dans une zone de lavage commune.
TOUT le bateau (y compris les chaussures, les cale-pieds et les portants) et les rames doivent être lavés avec du détergent et de l'eau à l'aide d'une brosse et d'une éponge.
Le bateau et les rames doivent ensuite être rincés, de préférence à l'aide d'un boyau.        Les chaussures, le siège, le pont, les verrous et les poignées des rames doivent ensuite être essuyés ou vaporisés avec du désinfectant.
Chaque équipage doit avoir son propre seau, sa brosse et son éponge identifiés.
Le matériel de nettoyage doit être rincé après le lavage et rangé dans une zone accessible.
Un système d'identification des bateaux doit être mis en place afin d'indiquer qu'ils ont été nettoyés et désinfectés.
Un relevé de nettoyage des bateaux et de l'équipement doit être conservé et signé par l'athlète entre chaque séance (peut être rempli au départ / à la sortie).</t>
  </si>
  <si>
    <t>1) Est-ce que tous les bateaux et toutes les rames seront assignés à des personnes particulières?</t>
  </si>
  <si>
    <t>2) Y aura-t-il un protocole clair en matière d'entretien des bateaux?</t>
  </si>
  <si>
    <t>5) Y aura-t-il des règlements clairs pour l'utilisation de l'équipement hors de l'eau?</t>
  </si>
  <si>
    <t>Comme indiqué plus haut, chaque athlète et entraîneur(e)/membre du personnel/bénévole doit subir un contrôle avant d'accéder au hangar à bateaux.
VOIR LA SECTION SUR LES MESURES SPÉCIFIQUES AUX ATHLÈTES CI-DESSUS.
NOTE : Actuellement, la sérologie n'est pas encore répandue ni prouvée comme étant un outil de dépistage fiable. Il y a peu de recherches présentement à propos des résultats de la sérologie visant À DÉTERMINER le niveau ou la durée de l'IMMUNITÉ À LA COVID-19. À ce stade-ci, les tests sérologiques de routine (sanguin) pour l'admission à un camp ou à une équipe ne sont pas offerts.</t>
  </si>
  <si>
    <t>10) Y aura-t-il un protocole clair pour jeter tout matériel souillé?</t>
  </si>
  <si>
    <t xml:space="preserve">2) Le plan comprendra-t-il des protocoles pour aviser tous les participants de possible exposition à la COVID-19 si tout cas soupçonné ou confirmé est identifié? </t>
  </si>
  <si>
    <r>
      <t xml:space="preserve">6) Y aura-t-il des arrangements pour activer une </t>
    </r>
    <r>
      <rPr>
        <b/>
        <sz val="11"/>
        <color theme="1"/>
        <rFont val="Gotham-Book"/>
      </rPr>
      <t>équipe des activités stratégiques</t>
    </r>
    <r>
      <rPr>
        <sz val="11"/>
        <color theme="1"/>
        <rFont val="Gotham-Book"/>
      </rPr>
      <t xml:space="preserve"> si des cas de la COVID-19 étaient soupçonnés en lien avec le club?</t>
    </r>
  </si>
  <si>
    <t>7) Les entraîneurs et les membres du personnel/bénévoles recevront-ils une formation sur les procédures de sécurité personnelle et les mesures d'atténuation des urgences (notamment celles spécifiquement indiquées dans cette liste de vérification)?</t>
  </si>
  <si>
    <t xml:space="preserve">2) Une/Des personne(s) désignée(s) est/sont-elle(s) prévue(s) pour diriger les relations avec les médias et responsable de gérer toutes les communications à l'interne et extérieures avec RCA, l'association provinciale d'aviron, la santé publique, les autorités gouvernementales, le grand public et les médias? </t>
  </si>
  <si>
    <t>Tant que les restrictions de la santé publique seront en vigueur, tous les entraînements avec ergomètre devraient être faits à la maison.</t>
  </si>
  <si>
    <t>Le risque modifié de transmission et de propagation additionnelle de la COVID-19 relativement à l'entraînement sur l'eau est considéré comme étant négligeable.</t>
  </si>
  <si>
    <r>
      <rPr>
        <b/>
        <sz val="18"/>
        <color theme="1"/>
        <rFont val="Gotham-Black"/>
      </rPr>
      <t xml:space="preserve">Équipe des opérations stratégiques face à la COVID </t>
    </r>
    <r>
      <rPr>
        <sz val="18"/>
        <color theme="1"/>
        <rFont val="Gotham-Book"/>
      </rPr>
      <t>(voir la liste de vérification des atténuations pour les responsabilités)</t>
    </r>
  </si>
  <si>
    <r>
      <rPr>
        <b/>
        <sz val="11"/>
        <color theme="1"/>
        <rFont val="Gotham-Book"/>
      </rPr>
      <t>Si l'athlète fait le réglage :</t>
    </r>
    <r>
      <rPr>
        <sz val="11"/>
        <color rgb="FF000000"/>
        <rFont val="Gotham-Book"/>
      </rPr>
      <t xml:space="preserve">
SEULS les outils personnels doivent être utilisés.
Les outils doivent être nettoyés et désinfectés AVANT et après la réparation ou le réglage.
</t>
    </r>
    <r>
      <rPr>
        <b/>
        <sz val="11"/>
        <color theme="1"/>
        <rFont val="Gotham-Book"/>
      </rPr>
      <t>Si les bateaux sont réglés par une personne autre que l'athlète, alors :</t>
    </r>
    <r>
      <rPr>
        <sz val="11"/>
        <color rgb="FF000000"/>
        <rFont val="Gotham-Book"/>
      </rPr>
      <t xml:space="preserve">
Tout bateau nécessitant un entretien ou un réglage doit être d'abord lavé et désinfecté, laissé sur les châssis et clairement identifié comme nécessitant un réglage.
Les athlètes ne doivent pas rester dans le hangar à bateaux pendant les réglages.
La personne qui effectue le réglage doit porter des gants, désinfecter le bateau par la suite et replacer le bateau sur les supports.
Tous les outils doivent être nettoyés et désinfectés après chaque réparation ou réglage.</t>
    </r>
  </si>
  <si>
    <r>
      <t xml:space="preserve">Ceci doit être contrôlé et appliqué par une personne désignée.
</t>
    </r>
    <r>
      <rPr>
        <sz val="11"/>
        <color rgb="FFFF0000"/>
        <rFont val="Gotham-Book"/>
      </rPr>
      <t>LES PERSONNES MALADES OU PRÉSENTANT DES SYMPTÔMES NE DOIVENT EN AUCUN CAS ENTRER DANS LE HANGAR À BATEAUX ET S'ENTRAÎNER</t>
    </r>
    <r>
      <rPr>
        <sz val="11"/>
        <color rgb="FF000000"/>
        <rFont val="Gotham-Book"/>
      </rPr>
      <t xml:space="preserve">
NOTE : La liste de vérification des symptômes change au fur et à mesure que nous en savons plus sur le virus. Une liste actualisée est également disponible auprès de l'Association médicale canadienne.</t>
    </r>
  </si>
  <si>
    <r>
      <t xml:space="preserve">TOUS les cas possibles devront être déclarés à la santé publique conformément aux règlements liés à la COVID-19 (la COVID-19 est une maladie à notification immédiate).
Tous les utilisateurs de l'installation (autres clubs et sports, etc.) devront être avisés en même temps que la santé publique.
</t>
    </r>
    <r>
      <rPr>
        <sz val="11"/>
        <color rgb="FFFF0000"/>
        <rFont val="Gotham-Book"/>
      </rPr>
      <t>NOTE : SI UN CAS DE COVID-19 EST CONFIRMÉ DANS LE CLUB, L'ENSEMBLE DE L'ÉTABLISSEMENT SERA FORT PROBABLEMENT FERMÉ SUR-LE-CHAMP PAR LA SANTÉ PUBLIQUE JUSQU'À CE QUE TOUTES LES ENQUÊTES SOIENT EFFECTUÉES ET QUE L'ENDROIT SOIT CONSIDÉRÉ COMME SÉCURITAIRE</t>
    </r>
  </si>
  <si>
    <r>
      <t>Les tailles d'équipage possibles dépendent des règles de santé publique en vigueur au moment de l'utilisation et doivent permettre de maintenir la règle des 2 mètres.
N'oubliez pas que la distance entre les sièges est d'environ 1,2 m dans les bateaux standard. Actuellement, seuls les skiffs sont recommandés, cependant si TOUS les membres de l'équipage vivent dans la même maison ET restent au sein du même noyau</t>
    </r>
    <r>
      <rPr>
        <sz val="11"/>
        <color rgb="FF000000"/>
        <rFont val="Gotham-Book"/>
      </rPr>
      <t xml:space="preserve"> en TOUT temps, des équipages plus petits peuvent être envisagés (2-, 2x).</t>
    </r>
  </si>
  <si>
    <t>Si des zones de traitement sont disponibles, les athlètes et le personnel/entraîneurs non essentiels doivent les éviter.
Le nombre d'athlètes et de thérapeutes dans la zone de traitement doit être maintenu au minimum afin de respecter les directives de distanciation sociale.
Les athlètes et le personnel doivent se laver les mains en entrant dans la salle. 
Les thérapeutes et le personnel médical doivent se désinfecter les mains avant et après chaque patient, avant et après chaque pause et à nouveau en fin de journée.
Seules des serviettes à usage unique peuvent être utilisées.
Les lits doivent être recouverts de rouleaux de papier d'examen qui sont changés entre les patients.
Les lits de traitement et tout l'équipement utilisé doivent être désinfectés entre chaque athlète.
Les athlètes doivent attendre à l'extérieur de la zone de traitement jusqu'à ce que le ou la thérapeute ou le médecin puisse les voir.
Pour les traitements manuels comme les massages et la physiothérapie, l'athlète et le ou la thérapeute doivent porter des masques.
Les praticiens ne peuvent PAS se rendre sur place en cas de malaise. Les personnes présentant des symptômes reliés à la COVID-19 doivent être évaluées par un médecin et ne peuvent pas se présenter tant qu'elles n'ont pas obtenu l'autorisation du médecin.
Toutes les zones cliniques seront nettoyées et désinfectées conformément aux règlements de Santé Canada en vigueur à ce moment-là. 
(Les athlètes malades ne peuvent PAS se présenter pour un traitement tant qu'ils n'ont pas obtenu l'autorisation d'un médecin, À MOINS qu'il ne s'agisse d'une urgence)
Le niveau de soins médicaux disponibles dans le club en dehors des cas d'urgence sera dicté par les règlements de santé publique en vigueur à ce moment-là.
Si un traitement médical est autorisé, il faut alors suivre les protocoles ci-dessous en fonction du niveau de risque de l'outil d'évaluation des risques :
Risque élevé - Consultation à distance et éviter toute thérapie manuelle non essentielle.
Risque moyen - Consultation à distance préférable, consultation à 2 mètres de distance si possible. Pour les traitements essentiels, un seul thérapeute doit intervenir et les masques doivent être portés comme indiqué ci-dessus.
Risque faible - Consultation de routine.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</si>
</sst>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0">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u/>
      <sz val="24"/>
      <color theme="1"/>
      <name val="Gotham-Black"/>
    </font>
    <font>
      <b/>
      <i/>
      <sz val="14"/>
      <color theme="1"/>
      <name val="Gotham-Boo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sz val="11"/>
      <color theme="1"/>
      <name val="Gotham-Book"/>
    </font>
    <font>
      <b/>
      <u/>
      <sz val="11"/>
      <color theme="1"/>
      <name val="Gotham-Book"/>
    </font>
    <font>
      <b/>
      <sz val="11"/>
      <color rgb="FFFF0000"/>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name val="Gotham-Book"/>
    </font>
    <font>
      <b/>
      <sz val="12"/>
      <color rgb="FF000000"/>
      <name val="Gotham-Black"/>
    </font>
    <font>
      <b/>
      <sz val="10"/>
      <color theme="1"/>
      <name val="Gotham-Book"/>
    </font>
    <font>
      <b/>
      <sz val="18"/>
      <color theme="1"/>
      <name val="Gotham-Black"/>
    </font>
    <font>
      <u/>
      <sz val="10"/>
      <color theme="10"/>
      <name val="Arial"/>
      <family val="2"/>
    </font>
    <font>
      <u/>
      <sz val="10"/>
      <color theme="10"/>
      <name val="Gotham-Black"/>
    </font>
    <font>
      <b/>
      <sz val="18"/>
      <color rgb="FF000000"/>
      <name val="Gotham-Book"/>
    </font>
    <font>
      <b/>
      <sz val="20"/>
      <color rgb="FF000000"/>
      <name val="Gotham-Book"/>
    </font>
    <font>
      <i/>
      <sz val="18"/>
      <color theme="1"/>
      <name val="Gotham-BookItalic"/>
    </font>
    <font>
      <sz val="18"/>
      <color theme="1"/>
      <name val="Gotham-Book"/>
    </font>
    <font>
      <b/>
      <i/>
      <sz val="12"/>
      <color theme="1"/>
      <name val="Gotham-Book"/>
    </font>
    <font>
      <sz val="11"/>
      <color theme="1"/>
      <name val="Calibri"/>
      <family val="2"/>
    </font>
    <font>
      <sz val="11"/>
      <color rgb="FFFF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44">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4" fillId="0" borderId="0"/>
    <xf numFmtId="0" fontId="51" fillId="0" borderId="0" applyNumberFormat="0" applyFill="0" applyBorder="0" applyAlignment="0" applyProtection="0"/>
  </cellStyleXfs>
  <cellXfs count="252">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25"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1"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25"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14" xfId="1" applyFont="1" applyBorder="1" applyAlignment="1">
      <alignment horizontal="left" vertical="top" wrapText="1"/>
    </xf>
    <xf numFmtId="0" fontId="29" fillId="0" borderId="37" xfId="1" applyFont="1" applyBorder="1" applyAlignment="1">
      <alignment horizontal="left" vertical="top" wrapText="1"/>
    </xf>
    <xf numFmtId="0" fontId="29" fillId="0" borderId="31" xfId="1" applyFont="1" applyBorder="1" applyAlignment="1">
      <alignment horizontal="left" vertical="top" wrapText="1"/>
    </xf>
    <xf numFmtId="0" fontId="29" fillId="0" borderId="32" xfId="1" applyFont="1" applyBorder="1" applyAlignment="1">
      <alignment horizontal="left" vertical="top" wrapText="1"/>
    </xf>
    <xf numFmtId="0" fontId="33" fillId="18" borderId="34" xfId="1" applyFont="1" applyFill="1" applyBorder="1" applyAlignment="1">
      <alignment horizontal="center" vertical="center" wrapText="1"/>
    </xf>
    <xf numFmtId="0" fontId="33" fillId="18" borderId="24" xfId="1" applyFont="1" applyFill="1" applyBorder="1" applyAlignment="1">
      <alignment horizontal="center" vertical="center" wrapText="1"/>
    </xf>
    <xf numFmtId="0" fontId="33" fillId="0" borderId="23" xfId="1" applyFont="1" applyBorder="1" applyAlignment="1">
      <alignment vertical="top" wrapText="1"/>
    </xf>
    <xf numFmtId="0" fontId="34" fillId="0" borderId="29" xfId="1" applyFont="1" applyBorder="1" applyAlignment="1">
      <alignment horizontal="center" vertical="center" wrapText="1"/>
    </xf>
    <xf numFmtId="0" fontId="33" fillId="0" borderId="29" xfId="1" applyFont="1" applyBorder="1" applyAlignment="1">
      <alignment horizontal="left" vertical="top" wrapText="1"/>
    </xf>
    <xf numFmtId="0" fontId="35" fillId="0" borderId="23" xfId="1" applyFont="1" applyBorder="1" applyAlignment="1">
      <alignment vertical="top" wrapText="1"/>
    </xf>
    <xf numFmtId="0" fontId="33" fillId="0" borderId="35" xfId="1" applyFont="1" applyBorder="1" applyAlignment="1">
      <alignment vertical="top" wrapText="1"/>
    </xf>
    <xf numFmtId="0" fontId="36" fillId="7" borderId="22" xfId="1" applyFont="1" applyFill="1" applyBorder="1" applyAlignment="1">
      <alignment wrapText="1"/>
    </xf>
    <xf numFmtId="0" fontId="34" fillId="17" borderId="0" xfId="1" applyFont="1" applyFill="1" applyAlignment="1">
      <alignment wrapText="1"/>
    </xf>
    <xf numFmtId="0" fontId="34" fillId="0" borderId="0" xfId="1" applyFont="1" applyAlignment="1">
      <alignment wrapText="1"/>
    </xf>
    <xf numFmtId="0" fontId="43" fillId="0" borderId="8" xfId="1" applyFont="1" applyFill="1" applyBorder="1" applyAlignment="1">
      <alignment horizontal="center" vertical="top" wrapText="1"/>
    </xf>
    <xf numFmtId="0" fontId="38" fillId="0" borderId="0" xfId="1" applyFont="1" applyBorder="1" applyAlignment="1">
      <alignment horizontal="left" vertical="center" wrapText="1"/>
    </xf>
    <xf numFmtId="0" fontId="26" fillId="0" borderId="0" xfId="1" applyFont="1" applyBorder="1" applyAlignment="1">
      <alignment vertical="center" wrapText="1"/>
    </xf>
    <xf numFmtId="0" fontId="44" fillId="10" borderId="0" xfId="1" applyFont="1" applyFill="1" applyBorder="1" applyAlignment="1">
      <alignment horizontal="center" vertical="center" wrapText="1"/>
    </xf>
    <xf numFmtId="0" fontId="44"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5" fillId="0" borderId="23" xfId="1" applyFont="1" applyBorder="1" applyAlignment="1">
      <alignment horizontal="center" vertical="center" wrapText="1"/>
    </xf>
    <xf numFmtId="0" fontId="45" fillId="0" borderId="0" xfId="1" applyFont="1" applyAlignment="1" applyProtection="1">
      <alignment horizontal="center" wrapText="1"/>
      <protection hidden="1"/>
    </xf>
    <xf numFmtId="0" fontId="50" fillId="11" borderId="6" xfId="1" applyFont="1" applyFill="1" applyBorder="1" applyAlignment="1">
      <alignment wrapText="1"/>
    </xf>
    <xf numFmtId="0" fontId="45" fillId="0" borderId="0" xfId="1" applyFont="1" applyAlignment="1">
      <alignment horizontal="center" wrapText="1"/>
    </xf>
    <xf numFmtId="0" fontId="53" fillId="19" borderId="23" xfId="1" applyFont="1" applyFill="1" applyBorder="1" applyAlignment="1">
      <alignment vertical="center" wrapText="1"/>
    </xf>
    <xf numFmtId="0" fontId="53" fillId="8" borderId="35" xfId="1" applyFont="1" applyFill="1" applyBorder="1" applyAlignment="1">
      <alignment horizontal="left" vertical="center" wrapText="1"/>
    </xf>
    <xf numFmtId="0" fontId="53" fillId="13" borderId="35" xfId="1" applyFont="1" applyFill="1" applyBorder="1" applyAlignment="1">
      <alignment horizontal="left" vertical="center" wrapText="1"/>
    </xf>
    <xf numFmtId="0" fontId="53" fillId="14" borderId="36" xfId="1" applyFont="1" applyFill="1" applyBorder="1" applyAlignment="1">
      <alignment horizontal="left" vertical="center" wrapText="1"/>
    </xf>
    <xf numFmtId="0" fontId="53" fillId="12" borderId="23" xfId="1" applyFont="1" applyFill="1" applyBorder="1" applyAlignment="1">
      <alignment horizontal="left" vertical="center" wrapText="1"/>
    </xf>
    <xf numFmtId="0" fontId="53" fillId="12" borderId="35" xfId="1" applyFont="1" applyFill="1" applyBorder="1" applyAlignment="1">
      <alignment horizontal="left" vertical="center" wrapText="1"/>
    </xf>
    <xf numFmtId="0" fontId="33" fillId="0" borderId="23" xfId="1" applyFont="1" applyBorder="1" applyAlignment="1">
      <alignment horizontal="center" vertical="center" wrapText="1"/>
    </xf>
    <xf numFmtId="0" fontId="33" fillId="0" borderId="23" xfId="1" applyFont="1" applyFill="1" applyBorder="1" applyAlignment="1">
      <alignment horizontal="center" vertical="center" wrapText="1"/>
    </xf>
    <xf numFmtId="0" fontId="55" fillId="0" borderId="31" xfId="1" applyFont="1" applyBorder="1" applyAlignment="1">
      <alignment horizontal="left" vertical="top" wrapText="1"/>
    </xf>
    <xf numFmtId="0" fontId="42" fillId="0" borderId="23" xfId="1" applyFont="1" applyBorder="1" applyAlignment="1">
      <alignment vertical="top" wrapText="1"/>
    </xf>
    <xf numFmtId="0" fontId="1" fillId="10" borderId="0" xfId="1" applyFont="1" applyFill="1" applyBorder="1" applyAlignment="1">
      <alignment horizontal="left" vertical="top" wrapText="1"/>
    </xf>
    <xf numFmtId="0" fontId="34" fillId="0" borderId="29" xfId="1" applyFont="1" applyBorder="1" applyAlignment="1" applyProtection="1">
      <alignment horizontal="center" vertical="center" wrapText="1"/>
      <protection locked="0"/>
    </xf>
    <xf numFmtId="0" fontId="45" fillId="0" borderId="22" xfId="1" applyFont="1" applyBorder="1" applyAlignment="1">
      <alignment vertical="center" wrapText="1"/>
    </xf>
    <xf numFmtId="0" fontId="45" fillId="0" borderId="6" xfId="1" applyFont="1" applyBorder="1" applyAlignment="1">
      <alignment vertical="center" wrapText="1"/>
    </xf>
    <xf numFmtId="0" fontId="14" fillId="0" borderId="25" xfId="1" applyBorder="1" applyAlignment="1">
      <alignment horizontal="left" vertical="center" wrapText="1"/>
    </xf>
    <xf numFmtId="0" fontId="14" fillId="0" borderId="25" xfId="1" applyBorder="1" applyAlignment="1">
      <alignment wrapText="1"/>
    </xf>
    <xf numFmtId="0" fontId="13" fillId="0" borderId="25" xfId="1" applyFont="1" applyBorder="1" applyAlignment="1" applyProtection="1">
      <alignment horizontal="center" wrapText="1"/>
      <protection hidden="1"/>
    </xf>
    <xf numFmtId="0" fontId="14" fillId="0" borderId="25" xfId="1" applyBorder="1" applyAlignment="1">
      <alignment horizontal="left" wrapText="1"/>
    </xf>
    <xf numFmtId="0" fontId="14" fillId="0" borderId="25" xfId="1" applyBorder="1" applyAlignment="1">
      <alignment horizontal="center" vertical="top" wrapText="1"/>
    </xf>
    <xf numFmtId="0" fontId="45" fillId="0" borderId="6" xfId="1" applyFont="1" applyBorder="1" applyAlignment="1">
      <alignment horizontal="left" vertical="center" wrapText="1"/>
    </xf>
    <xf numFmtId="0" fontId="45" fillId="0" borderId="23" xfId="1" applyFont="1" applyBorder="1" applyAlignment="1">
      <alignment vertical="center" wrapText="1"/>
    </xf>
    <xf numFmtId="0" fontId="26" fillId="0" borderId="23" xfId="1" applyFont="1" applyFill="1" applyBorder="1" applyAlignment="1">
      <alignment horizontal="left" vertical="center" wrapText="1"/>
    </xf>
    <xf numFmtId="0" fontId="26" fillId="0" borderId="23" xfId="1" applyFont="1" applyFill="1" applyBorder="1" applyAlignment="1">
      <alignment vertical="center" wrapText="1"/>
    </xf>
    <xf numFmtId="0" fontId="26" fillId="0" borderId="23" xfId="1" applyFont="1" applyBorder="1" applyAlignment="1">
      <alignment vertical="center" wrapText="1"/>
    </xf>
    <xf numFmtId="0" fontId="45" fillId="10" borderId="23" xfId="1" applyFont="1" applyFill="1" applyBorder="1" applyAlignment="1">
      <alignment horizontal="center" vertical="center" wrapText="1"/>
    </xf>
    <xf numFmtId="0" fontId="45" fillId="9" borderId="23" xfId="1" applyFont="1" applyFill="1" applyBorder="1" applyAlignment="1">
      <alignment horizontal="center" vertical="center" wrapText="1"/>
    </xf>
    <xf numFmtId="0" fontId="45" fillId="0" borderId="23" xfId="1" applyFont="1" applyFill="1" applyBorder="1" applyAlignment="1" applyProtection="1">
      <alignment horizontal="center" vertical="center" wrapText="1"/>
      <protection hidden="1"/>
    </xf>
    <xf numFmtId="0" fontId="45" fillId="10" borderId="23" xfId="1" applyFont="1" applyFill="1" applyBorder="1" applyAlignment="1" applyProtection="1">
      <alignment horizontal="center" vertical="center" wrapText="1"/>
      <protection hidden="1"/>
    </xf>
    <xf numFmtId="0" fontId="45" fillId="9" borderId="27" xfId="1" applyFont="1" applyFill="1" applyBorder="1" applyAlignment="1" applyProtection="1">
      <alignment horizontal="center" vertical="center" wrapText="1"/>
      <protection hidden="1"/>
    </xf>
    <xf numFmtId="0" fontId="45" fillId="9" borderId="23" xfId="1" applyFont="1" applyFill="1" applyBorder="1" applyAlignment="1" applyProtection="1">
      <alignment horizontal="center" vertical="center" wrapText="1"/>
      <protection hidden="1"/>
    </xf>
    <xf numFmtId="0" fontId="45" fillId="0" borderId="28" xfId="1" applyFont="1" applyBorder="1" applyAlignment="1">
      <alignment horizontal="center" vertical="center" wrapText="1"/>
    </xf>
    <xf numFmtId="0" fontId="45" fillId="10" borderId="25" xfId="1" applyFont="1" applyFill="1" applyBorder="1" applyAlignment="1">
      <alignment horizontal="center" vertical="center" wrapText="1"/>
    </xf>
    <xf numFmtId="0" fontId="26" fillId="0" borderId="30" xfId="1" applyFont="1" applyBorder="1" applyAlignment="1">
      <alignment horizontal="left" vertical="top" wrapText="1"/>
    </xf>
    <xf numFmtId="0" fontId="26" fillId="0" borderId="27" xfId="1" applyFont="1" applyBorder="1" applyAlignment="1">
      <alignment horizontal="left" vertical="top" wrapText="1"/>
    </xf>
    <xf numFmtId="0" fontId="26" fillId="0" borderId="0" xfId="1" applyFont="1" applyBorder="1" applyAlignment="1">
      <alignment horizontal="left" vertical="top" wrapText="1"/>
    </xf>
    <xf numFmtId="0" fontId="26" fillId="0" borderId="23" xfId="1" applyFont="1" applyBorder="1" applyAlignment="1">
      <alignment horizontal="left" vertical="center" wrapText="1"/>
    </xf>
    <xf numFmtId="0" fontId="52" fillId="0" borderId="23" xfId="2" applyFont="1" applyBorder="1" applyAlignment="1">
      <alignment horizontal="left" vertical="top" wrapText="1"/>
    </xf>
    <xf numFmtId="0" fontId="26" fillId="0" borderId="23" xfId="1" applyFont="1" applyBorder="1" applyAlignment="1">
      <alignment horizontal="left" vertical="top" wrapText="1"/>
    </xf>
    <xf numFmtId="0" fontId="26" fillId="0" borderId="23" xfId="1" applyFont="1" applyBorder="1" applyAlignment="1">
      <alignment horizontal="center" vertical="top" wrapText="1"/>
    </xf>
    <xf numFmtId="0" fontId="26" fillId="0" borderId="23" xfId="1" applyFont="1" applyBorder="1" applyAlignment="1" applyProtection="1">
      <alignment horizontal="center" vertical="top" wrapText="1"/>
      <protection locked="0"/>
    </xf>
    <xf numFmtId="0" fontId="14" fillId="0" borderId="23" xfId="1" applyBorder="1" applyAlignment="1">
      <alignment horizontal="center" vertical="top" wrapText="1"/>
    </xf>
    <xf numFmtId="0" fontId="26" fillId="0" borderId="23" xfId="1" applyFont="1" applyFill="1" applyBorder="1" applyAlignment="1">
      <alignment horizontal="left" vertical="top" wrapText="1"/>
    </xf>
    <xf numFmtId="0" fontId="45" fillId="10" borderId="0" xfId="1" applyFont="1" applyFill="1" applyBorder="1" applyAlignment="1">
      <alignment horizontal="center" vertical="center" wrapText="1"/>
    </xf>
    <xf numFmtId="0" fontId="26" fillId="0" borderId="23" xfId="1" applyFont="1" applyFill="1" applyBorder="1" applyAlignment="1">
      <alignment vertical="top" wrapText="1"/>
    </xf>
    <xf numFmtId="0" fontId="26" fillId="10" borderId="23" xfId="1" applyFont="1" applyFill="1" applyBorder="1" applyAlignment="1">
      <alignment horizontal="left" vertical="center" wrapText="1"/>
    </xf>
    <xf numFmtId="0" fontId="26" fillId="10" borderId="23" xfId="1" applyFont="1" applyFill="1" applyBorder="1" applyAlignment="1">
      <alignment horizontal="left" vertical="top" wrapText="1"/>
    </xf>
    <xf numFmtId="0" fontId="26" fillId="10" borderId="23" xfId="1" applyFont="1" applyFill="1" applyBorder="1" applyAlignment="1">
      <alignment horizontal="left" wrapText="1"/>
    </xf>
    <xf numFmtId="0" fontId="26" fillId="0" borderId="23" xfId="1" applyFont="1" applyBorder="1" applyAlignment="1">
      <alignment horizontal="left" wrapText="1"/>
    </xf>
    <xf numFmtId="0" fontId="26" fillId="10" borderId="23" xfId="1" applyFont="1" applyFill="1" applyBorder="1" applyAlignment="1">
      <alignment vertical="center" wrapText="1"/>
    </xf>
    <xf numFmtId="0" fontId="26" fillId="10" borderId="23" xfId="1" applyFont="1" applyFill="1" applyBorder="1" applyAlignment="1">
      <alignment horizontal="left" vertical="center"/>
    </xf>
    <xf numFmtId="0" fontId="14" fillId="0" borderId="39" xfId="1" applyBorder="1" applyAlignment="1">
      <alignment horizontal="center" vertical="top" wrapText="1"/>
    </xf>
    <xf numFmtId="0" fontId="26" fillId="10" borderId="34" xfId="1" applyFont="1" applyFill="1" applyBorder="1" applyAlignment="1">
      <alignment horizontal="left" vertical="center" wrapText="1"/>
    </xf>
    <xf numFmtId="0" fontId="47" fillId="10" borderId="23" xfId="1" applyFont="1" applyFill="1" applyBorder="1" applyAlignment="1">
      <alignment horizontal="left" vertical="center" wrapText="1"/>
    </xf>
    <xf numFmtId="0" fontId="46" fillId="0" borderId="23" xfId="1" applyFont="1" applyBorder="1" applyAlignment="1" applyProtection="1">
      <alignment horizontal="center" wrapText="1"/>
      <protection hidden="1"/>
    </xf>
    <xf numFmtId="0" fontId="46" fillId="0" borderId="23" xfId="1" applyFont="1" applyBorder="1" applyAlignment="1" applyProtection="1">
      <alignment horizontal="center" vertical="center" wrapText="1"/>
      <protection hidden="1"/>
    </xf>
    <xf numFmtId="0" fontId="45" fillId="0" borderId="23" xfId="1" applyFont="1" applyBorder="1" applyAlignment="1" applyProtection="1">
      <alignment horizontal="center" wrapText="1"/>
      <protection hidden="1"/>
    </xf>
    <xf numFmtId="0" fontId="38" fillId="0" borderId="23" xfId="1" applyFont="1" applyBorder="1" applyAlignment="1">
      <alignment horizontal="left" vertical="top" wrapText="1"/>
    </xf>
    <xf numFmtId="0" fontId="52" fillId="0" borderId="23" xfId="2" applyFont="1" applyBorder="1" applyAlignment="1" applyProtection="1">
      <alignment horizontal="left" vertical="top" wrapText="1"/>
    </xf>
    <xf numFmtId="0" fontId="48" fillId="15" borderId="23" xfId="0" applyFont="1" applyFill="1" applyBorder="1" applyAlignment="1">
      <alignment horizontal="center" vertical="center" wrapText="1"/>
    </xf>
    <xf numFmtId="0" fontId="26" fillId="10" borderId="23" xfId="1" applyFont="1" applyFill="1" applyBorder="1" applyAlignment="1">
      <alignment vertical="top" wrapText="1"/>
    </xf>
    <xf numFmtId="0" fontId="49" fillId="10" borderId="23" xfId="1" applyFont="1" applyFill="1" applyBorder="1" applyAlignment="1">
      <alignment horizontal="left" vertical="top" wrapText="1"/>
    </xf>
    <xf numFmtId="0" fontId="49" fillId="0" borderId="23" xfId="1" applyFont="1" applyBorder="1" applyAlignment="1">
      <alignment horizontal="left" vertical="top" wrapText="1"/>
    </xf>
    <xf numFmtId="1" fontId="50" fillId="11" borderId="23" xfId="1" applyNumberFormat="1" applyFont="1" applyFill="1" applyBorder="1" applyAlignment="1">
      <alignment horizontal="center" wrapText="1"/>
    </xf>
    <xf numFmtId="0" fontId="45" fillId="0" borderId="23" xfId="1" applyFont="1" applyBorder="1" applyAlignment="1">
      <alignment horizontal="center" wrapText="1"/>
    </xf>
    <xf numFmtId="0" fontId="45" fillId="0" borderId="23" xfId="1" applyFont="1" applyFill="1" applyBorder="1" applyAlignment="1">
      <alignment horizontal="center" wrapText="1"/>
    </xf>
    <xf numFmtId="1" fontId="45" fillId="11" borderId="23" xfId="1" applyNumberFormat="1" applyFont="1" applyFill="1" applyBorder="1" applyAlignment="1">
      <alignment horizontal="center" wrapText="1"/>
    </xf>
    <xf numFmtId="1" fontId="45" fillId="11" borderId="29" xfId="1" applyNumberFormat="1" applyFont="1" applyFill="1" applyBorder="1" applyAlignment="1">
      <alignment horizontal="center" wrapText="1"/>
    </xf>
    <xf numFmtId="0" fontId="45" fillId="0" borderId="23" xfId="1" applyFont="1" applyBorder="1" applyAlignment="1" applyProtection="1">
      <alignment horizontal="center" vertical="center" wrapText="1"/>
      <protection hidden="1"/>
    </xf>
    <xf numFmtId="1" fontId="50" fillId="11" borderId="23" xfId="1" applyNumberFormat="1" applyFont="1" applyFill="1" applyBorder="1" applyAlignment="1" applyProtection="1">
      <alignment horizontal="center" wrapText="1"/>
      <protection hidden="1"/>
    </xf>
    <xf numFmtId="0" fontId="13" fillId="0" borderId="23" xfId="1" applyFont="1" applyBorder="1" applyAlignment="1" applyProtection="1">
      <alignment horizontal="center" vertical="center" wrapText="1"/>
      <protection hidden="1"/>
    </xf>
    <xf numFmtId="0" fontId="45" fillId="10" borderId="23" xfId="1" applyFont="1" applyFill="1" applyBorder="1" applyAlignment="1" applyProtection="1">
      <alignment horizontal="center" vertical="center" wrapText="1"/>
      <protection locked="0"/>
    </xf>
    <xf numFmtId="0" fontId="46" fillId="0" borderId="23" xfId="1" applyFont="1" applyBorder="1" applyAlignment="1" applyProtection="1">
      <alignment horizontal="center" wrapText="1"/>
      <protection locked="0"/>
    </xf>
    <xf numFmtId="0" fontId="37" fillId="0" borderId="22" xfId="1" applyFont="1" applyBorder="1" applyAlignment="1">
      <alignment vertical="center" wrapText="1"/>
    </xf>
    <xf numFmtId="0" fontId="37" fillId="0" borderId="30" xfId="1" applyFont="1" applyBorder="1" applyAlignment="1">
      <alignment vertical="center" wrapText="1"/>
    </xf>
    <xf numFmtId="0" fontId="37" fillId="0" borderId="24" xfId="1" applyFont="1" applyBorder="1" applyAlignment="1">
      <alignment vertical="center" wrapText="1"/>
    </xf>
    <xf numFmtId="0" fontId="38" fillId="0" borderId="22" xfId="1" applyFont="1" applyBorder="1" applyAlignment="1">
      <alignment vertical="center" wrapText="1"/>
    </xf>
    <xf numFmtId="0" fontId="38" fillId="0" borderId="30" xfId="1" applyFont="1" applyBorder="1" applyAlignment="1">
      <alignment vertical="center" wrapText="1"/>
    </xf>
    <xf numFmtId="0" fontId="38" fillId="0" borderId="24"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0"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0" xfId="1" applyFont="1" applyBorder="1" applyAlignment="1" applyProtection="1">
      <alignment horizontal="center" vertical="top" wrapText="1"/>
      <protection locked="0"/>
    </xf>
    <xf numFmtId="0" fontId="19" fillId="0" borderId="12" xfId="1" applyFont="1" applyBorder="1" applyAlignment="1" applyProtection="1">
      <alignment horizontal="center" vertical="top" wrapText="1"/>
      <protection locked="0"/>
    </xf>
    <xf numFmtId="0" fontId="19" fillId="0" borderId="13" xfId="1" applyFont="1" applyBorder="1" applyAlignment="1" applyProtection="1">
      <alignment horizontal="center" vertical="top" wrapText="1"/>
      <protection locked="0"/>
    </xf>
    <xf numFmtId="0" fontId="30" fillId="16" borderId="22" xfId="1" applyFont="1" applyFill="1" applyBorder="1" applyAlignment="1">
      <alignment horizontal="center" vertical="center" wrapText="1"/>
    </xf>
    <xf numFmtId="0" fontId="30" fillId="16" borderId="30" xfId="1" applyFont="1" applyFill="1" applyBorder="1" applyAlignment="1">
      <alignment horizontal="center" vertical="center" wrapText="1"/>
    </xf>
    <xf numFmtId="0" fontId="30" fillId="16" borderId="24" xfId="1" applyFont="1" applyFill="1" applyBorder="1" applyAlignment="1">
      <alignment horizontal="center" vertical="center" wrapText="1"/>
    </xf>
    <xf numFmtId="0" fontId="57" fillId="16" borderId="19" xfId="1" applyFont="1" applyFill="1" applyBorder="1" applyAlignment="1">
      <alignment horizontal="center" vertical="top" wrapText="1"/>
    </xf>
    <xf numFmtId="0" fontId="31" fillId="16" borderId="0" xfId="1" applyFont="1" applyFill="1" applyAlignment="1">
      <alignment horizontal="center" vertical="top" wrapText="1"/>
    </xf>
    <xf numFmtId="0" fontId="31" fillId="16" borderId="21" xfId="1" applyFont="1" applyFill="1" applyBorder="1" applyAlignment="1">
      <alignment horizontal="center" vertical="top" wrapText="1"/>
    </xf>
    <xf numFmtId="0" fontId="31" fillId="16" borderId="19" xfId="1" applyFont="1" applyFill="1" applyBorder="1" applyAlignment="1">
      <alignment horizontal="center" vertical="top" wrapText="1"/>
    </xf>
    <xf numFmtId="0" fontId="31" fillId="16" borderId="26" xfId="1" applyFont="1" applyFill="1" applyBorder="1" applyAlignment="1">
      <alignment horizontal="center" vertical="top" wrapText="1"/>
    </xf>
    <xf numFmtId="0" fontId="31" fillId="16" borderId="25" xfId="1" applyFont="1" applyFill="1" applyBorder="1" applyAlignment="1">
      <alignment horizontal="center" vertical="top" wrapText="1"/>
    </xf>
    <xf numFmtId="0" fontId="31" fillId="16" borderId="33" xfId="1" applyFont="1" applyFill="1" applyBorder="1" applyAlignment="1">
      <alignment horizontal="center" vertical="top" wrapText="1"/>
    </xf>
    <xf numFmtId="0" fontId="32" fillId="17" borderId="6" xfId="1" applyFont="1" applyFill="1" applyBorder="1" applyAlignment="1">
      <alignment horizontal="center"/>
    </xf>
    <xf numFmtId="0" fontId="32" fillId="17" borderId="27" xfId="1" applyFont="1" applyFill="1" applyBorder="1" applyAlignment="1">
      <alignment horizontal="center"/>
    </xf>
    <xf numFmtId="0" fontId="32" fillId="17" borderId="28" xfId="1" applyFont="1" applyFill="1" applyBorder="1" applyAlignment="1">
      <alignment horizontal="center"/>
    </xf>
    <xf numFmtId="0" fontId="54" fillId="19" borderId="22" xfId="1" applyFont="1" applyFill="1" applyBorder="1" applyAlignment="1">
      <alignment horizontal="center" vertical="center" wrapText="1"/>
    </xf>
    <xf numFmtId="0" fontId="54" fillId="19" borderId="30" xfId="1" applyFont="1" applyFill="1" applyBorder="1" applyAlignment="1">
      <alignment horizontal="center" vertical="center" wrapText="1"/>
    </xf>
    <xf numFmtId="0" fontId="54" fillId="19" borderId="24" xfId="1" applyFont="1" applyFill="1" applyBorder="1" applyAlignment="1">
      <alignment horizontal="center" vertical="center" wrapText="1"/>
    </xf>
    <xf numFmtId="0" fontId="33" fillId="16" borderId="11" xfId="1" applyFont="1" applyFill="1" applyBorder="1" applyAlignment="1">
      <alignment horizontal="center" vertical="center" wrapText="1"/>
    </xf>
    <xf numFmtId="0" fontId="33" fillId="16" borderId="25" xfId="1" applyFont="1" applyFill="1" applyBorder="1" applyAlignment="1">
      <alignment horizontal="center" vertical="center" wrapText="1"/>
    </xf>
    <xf numFmtId="0" fontId="33" fillId="16" borderId="29" xfId="1" applyFont="1" applyFill="1" applyBorder="1" applyAlignment="1">
      <alignment horizontal="center" vertical="center" wrapText="1"/>
    </xf>
    <xf numFmtId="0" fontId="33" fillId="16" borderId="22" xfId="1" applyFont="1" applyFill="1" applyBorder="1" applyAlignment="1">
      <alignment horizontal="center" vertical="center" wrapText="1"/>
    </xf>
    <xf numFmtId="0" fontId="33" fillId="16" borderId="30" xfId="1" applyFont="1" applyFill="1" applyBorder="1" applyAlignment="1">
      <alignment horizontal="center" vertical="center" wrapText="1"/>
    </xf>
    <xf numFmtId="0" fontId="33" fillId="16" borderId="24" xfId="1" applyFont="1" applyFill="1" applyBorder="1" applyAlignment="1">
      <alignment horizontal="center" vertical="center" wrapText="1"/>
    </xf>
    <xf numFmtId="0" fontId="28" fillId="0" borderId="22" xfId="1" applyFont="1" applyBorder="1" applyAlignment="1">
      <alignment horizontal="center" vertical="top" wrapText="1"/>
    </xf>
    <xf numFmtId="0" fontId="28" fillId="0" borderId="30" xfId="1" applyFont="1" applyBorder="1" applyAlignment="1">
      <alignment horizontal="center" vertical="top" wrapText="1"/>
    </xf>
    <xf numFmtId="0" fontId="28" fillId="0" borderId="24" xfId="1" applyFont="1" applyBorder="1" applyAlignment="1">
      <alignment horizontal="center" vertical="top" wrapText="1"/>
    </xf>
    <xf numFmtId="0" fontId="19" fillId="0" borderId="5"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9"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8" xfId="1" applyFont="1" applyBorder="1" applyAlignment="1" applyProtection="1">
      <alignment horizontal="center" vertical="top" wrapText="1"/>
      <protection locked="0"/>
    </xf>
    <xf numFmtId="0" fontId="18" fillId="0" borderId="7" xfId="1" applyFont="1" applyBorder="1" applyAlignment="1" applyProtection="1">
      <alignment horizontal="center" vertical="top" wrapText="1"/>
      <protection locked="0"/>
    </xf>
    <xf numFmtId="0" fontId="18" fillId="0" borderId="20" xfId="1" applyFont="1" applyBorder="1" applyAlignment="1" applyProtection="1">
      <alignment horizontal="center" vertical="top" wrapText="1"/>
      <protection locked="0"/>
    </xf>
    <xf numFmtId="0" fontId="18" fillId="0" borderId="38" xfId="1" applyFont="1" applyBorder="1" applyAlignment="1" applyProtection="1">
      <alignment horizontal="center" vertical="top" wrapText="1"/>
      <protection locked="0"/>
    </xf>
    <xf numFmtId="0" fontId="36" fillId="0" borderId="15" xfId="1" applyFont="1" applyBorder="1" applyAlignment="1">
      <alignment horizontal="center" vertical="center" wrapText="1"/>
    </xf>
    <xf numFmtId="0" fontId="36" fillId="0" borderId="17" xfId="1" applyFont="1" applyBorder="1" applyAlignment="1">
      <alignment horizontal="center" vertical="center" wrapText="1"/>
    </xf>
    <xf numFmtId="0" fontId="36" fillId="0" borderId="18" xfId="1" applyFont="1" applyBorder="1" applyAlignment="1">
      <alignment horizontal="center" vertical="center" wrapText="1"/>
    </xf>
    <xf numFmtId="0" fontId="41" fillId="0" borderId="22" xfId="1" applyFont="1" applyBorder="1" applyAlignment="1">
      <alignment horizontal="left" vertical="center" wrapText="1"/>
    </xf>
    <xf numFmtId="0" fontId="41" fillId="0" borderId="30" xfId="1" applyFont="1" applyBorder="1" applyAlignment="1">
      <alignment horizontal="left" vertical="center" wrapText="1"/>
    </xf>
    <xf numFmtId="0" fontId="41" fillId="0" borderId="24" xfId="1" applyFont="1" applyBorder="1" applyAlignment="1">
      <alignment horizontal="left" vertical="center" wrapText="1"/>
    </xf>
    <xf numFmtId="0" fontId="42" fillId="20" borderId="22" xfId="1" applyFont="1" applyFill="1" applyBorder="1" applyAlignment="1">
      <alignment horizontal="left" vertical="top" wrapText="1"/>
    </xf>
    <xf numFmtId="0" fontId="42" fillId="20" borderId="30" xfId="1" applyFont="1" applyFill="1" applyBorder="1" applyAlignment="1">
      <alignment horizontal="left" vertical="top" wrapText="1"/>
    </xf>
    <xf numFmtId="0" fontId="42" fillId="20" borderId="24" xfId="1" applyFont="1" applyFill="1" applyBorder="1" applyAlignment="1">
      <alignment horizontal="left" vertical="top" wrapText="1"/>
    </xf>
    <xf numFmtId="0" fontId="42" fillId="7" borderId="22" xfId="1" applyFont="1" applyFill="1" applyBorder="1" applyAlignment="1">
      <alignment horizontal="left" vertical="top" wrapText="1"/>
    </xf>
    <xf numFmtId="0" fontId="42" fillId="7" borderId="30" xfId="1" applyFont="1" applyFill="1" applyBorder="1" applyAlignment="1">
      <alignment horizontal="left" vertical="top" wrapText="1"/>
    </xf>
    <xf numFmtId="0" fontId="42" fillId="7" borderId="24" xfId="1" applyFont="1" applyFill="1" applyBorder="1" applyAlignment="1">
      <alignment horizontal="left" vertical="top" wrapText="1"/>
    </xf>
    <xf numFmtId="0" fontId="42" fillId="0" borderId="22" xfId="1" applyFont="1" applyFill="1" applyBorder="1" applyAlignment="1">
      <alignment horizontal="left" vertical="top" wrapText="1"/>
    </xf>
    <xf numFmtId="0" fontId="42" fillId="0" borderId="30" xfId="1" applyFont="1" applyFill="1" applyBorder="1" applyAlignment="1">
      <alignment horizontal="left" vertical="top" wrapText="1"/>
    </xf>
    <xf numFmtId="0" fontId="42" fillId="0" borderId="24" xfId="1" applyFont="1" applyFill="1" applyBorder="1" applyAlignment="1">
      <alignment horizontal="left" vertical="top" wrapText="1"/>
    </xf>
    <xf numFmtId="0" fontId="33" fillId="0" borderId="34" xfId="1" applyFont="1" applyBorder="1" applyAlignment="1">
      <alignment horizontal="center" vertical="center" wrapText="1"/>
    </xf>
    <xf numFmtId="0" fontId="33" fillId="0" borderId="35" xfId="1" applyFont="1" applyBorder="1" applyAlignment="1">
      <alignment horizontal="center" vertical="center" wrapText="1"/>
    </xf>
    <xf numFmtId="0" fontId="46" fillId="0" borderId="40" xfId="1" applyFont="1" applyBorder="1" applyAlignment="1">
      <alignment horizontal="left" vertical="center" wrapText="1"/>
    </xf>
    <xf numFmtId="0" fontId="46" fillId="0" borderId="42" xfId="1" applyFont="1" applyBorder="1" applyAlignment="1">
      <alignment horizontal="left" vertical="center" wrapText="1"/>
    </xf>
    <xf numFmtId="0" fontId="46" fillId="0" borderId="43" xfId="1" applyFont="1" applyBorder="1" applyAlignment="1">
      <alignment horizontal="left" vertical="center" wrapText="1"/>
    </xf>
    <xf numFmtId="0" fontId="46" fillId="0" borderId="6" xfId="1" applyFont="1" applyBorder="1" applyAlignment="1">
      <alignment horizontal="left" vertical="center" wrapText="1"/>
    </xf>
    <xf numFmtId="0" fontId="46" fillId="0" borderId="8" xfId="1" applyFont="1" applyBorder="1" applyAlignment="1">
      <alignment horizontal="left" vertical="center" wrapText="1"/>
    </xf>
    <xf numFmtId="0" fontId="46" fillId="0" borderId="11" xfId="1" applyFont="1" applyBorder="1" applyAlignment="1">
      <alignment horizontal="left" vertical="center" wrapText="1"/>
    </xf>
    <xf numFmtId="0" fontId="46" fillId="0" borderId="41" xfId="1" applyFont="1" applyBorder="1" applyAlignment="1">
      <alignment horizontal="left" vertical="center" wrapText="1"/>
    </xf>
    <xf numFmtId="0" fontId="46" fillId="0" borderId="34" xfId="1" applyFont="1" applyBorder="1" applyAlignment="1">
      <alignment horizontal="left" vertical="center" wrapText="1"/>
    </xf>
    <xf numFmtId="0" fontId="46" fillId="0" borderId="36" xfId="1" applyFont="1" applyBorder="1" applyAlignment="1">
      <alignment horizontal="left" vertical="center" wrapText="1"/>
    </xf>
    <xf numFmtId="0" fontId="46" fillId="0" borderId="35" xfId="1" applyFont="1" applyBorder="1" applyAlignment="1">
      <alignment horizontal="left" vertical="center" wrapText="1"/>
    </xf>
    <xf numFmtId="0" fontId="46" fillId="0" borderId="34" xfId="1" applyFont="1" applyFill="1" applyBorder="1" applyAlignment="1">
      <alignment horizontal="left" vertical="center" wrapText="1"/>
    </xf>
    <xf numFmtId="0" fontId="46" fillId="0" borderId="36" xfId="1" applyFont="1" applyFill="1" applyBorder="1" applyAlignment="1">
      <alignment horizontal="left" vertical="center" wrapText="1"/>
    </xf>
    <xf numFmtId="0" fontId="46" fillId="0" borderId="35"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73024</xdr:colOff>
      <xdr:row>1</xdr:row>
      <xdr:rowOff>100334</xdr:rowOff>
    </xdr:from>
    <xdr:ext cx="9350375" cy="9257342"/>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278134"/>
          <a:ext cx="9350375" cy="925734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fr-CA" sz="2000" b="1" i="0">
              <a:solidFill>
                <a:schemeClr val="tx1"/>
              </a:solidFill>
              <a:latin typeface="Gotham Black" pitchFamily="2" charset="77"/>
              <a:ea typeface="+mn-ea"/>
              <a:cs typeface="+mn-cs"/>
            </a:rPr>
            <a:t>Outil d’évaluation et liste de vérification </a:t>
          </a:r>
          <a:br>
            <a:rPr lang="fr-CA" sz="2000" b="1" i="0">
              <a:solidFill>
                <a:schemeClr val="tx1"/>
              </a:solidFill>
              <a:latin typeface="Gotham Black" pitchFamily="2" charset="77"/>
              <a:ea typeface="+mn-ea"/>
              <a:cs typeface="+mn-cs"/>
            </a:rPr>
          </a:br>
          <a:r>
            <a:rPr lang="fr-CA" sz="2000" b="1" i="0">
              <a:solidFill>
                <a:schemeClr val="tx1"/>
              </a:solidFill>
              <a:latin typeface="Gotham Black" pitchFamily="2" charset="77"/>
              <a:ea typeface="+mn-ea"/>
              <a:cs typeface="+mn-cs"/>
            </a:rPr>
            <a:t>des mesures d’atténuation de risques de RCA</a:t>
          </a:r>
          <a:endParaRPr lang="en-US" sz="1050" b="1">
            <a:latin typeface="Gotham Book" pitchFamily="2" charset="77"/>
          </a:endParaRPr>
        </a:p>
        <a:p>
          <a:endParaRPr lang="fr-CA" sz="1100" b="1">
            <a:solidFill>
              <a:schemeClr val="tx1"/>
            </a:solidFill>
            <a:effectLst/>
            <a:latin typeface="+mn-lt"/>
            <a:ea typeface="+mn-ea"/>
            <a:cs typeface="+mn-cs"/>
          </a:endParaRPr>
        </a:p>
        <a:p>
          <a:r>
            <a:rPr lang="fr-CA" sz="1100" b="1">
              <a:solidFill>
                <a:schemeClr val="tx1"/>
              </a:solidFill>
              <a:effectLst/>
              <a:latin typeface="Gotham Book" pitchFamily="2" charset="77"/>
              <a:ea typeface="+mn-ea"/>
              <a:cs typeface="+mn-cs"/>
            </a:rPr>
            <a:t>Si des restrictions de mouvement (provinciales, locales) et des mesures de distanciation physique restent en place, cette évaluation des risques peut ne pas s’appliquer, car les restrictions de santé publique (par exemple, nombre maximum de personnes ensemble, quarantaine après le déplacement, etc.) prévaudront et, de par leur nature, pourraient empêcher toute forme d’entraînement sur l’eau.</a:t>
          </a:r>
          <a:endParaRPr lang="fr-CA" sz="1100">
            <a:solidFill>
              <a:schemeClr val="tx1"/>
            </a:solidFill>
            <a:effectLst/>
            <a:latin typeface="Gotham Book" pitchFamily="2" charset="77"/>
            <a:ea typeface="+mn-ea"/>
            <a:cs typeface="+mn-cs"/>
          </a:endParaRPr>
        </a:p>
        <a:p>
          <a:endParaRPr lang="en-US" sz="1050">
            <a:latin typeface="Gotham Book" pitchFamily="2" charset="77"/>
          </a:endParaRPr>
        </a:p>
        <a:p>
          <a:r>
            <a:rPr lang="fr-CA" sz="1100">
              <a:solidFill>
                <a:schemeClr val="tx1"/>
              </a:solidFill>
              <a:effectLst/>
              <a:latin typeface="Gotham Book" pitchFamily="2" charset="77"/>
              <a:ea typeface="+mn-ea"/>
              <a:cs typeface="+mn-cs"/>
            </a:rPr>
            <a:t>La planification courante comprend la réalisation d’évaluations des risques afin de déterminer le risque global de propagation de la maladie. Compte tenu de l’épidémie actuelle de COVID-19, une liste de vérification pour l’évaluation et l’atténuation de risques spécifiques à la maladie et à l’aviron a été élaborée afin d’évaluer le risque particulier de la COVID-19 dans les clubs d’aviron.</a:t>
          </a:r>
        </a:p>
        <a:p>
          <a:r>
            <a:rPr lang="fr-CA" sz="1100">
              <a:solidFill>
                <a:schemeClr val="tx1"/>
              </a:solidFill>
              <a:effectLst/>
              <a:latin typeface="Gotham Book" pitchFamily="2" charset="77"/>
              <a:ea typeface="+mn-ea"/>
              <a:cs typeface="+mn-cs"/>
            </a:rPr>
            <a:t> </a:t>
          </a:r>
        </a:p>
        <a:p>
          <a:r>
            <a:rPr lang="fr-CA" sz="1100">
              <a:solidFill>
                <a:schemeClr val="tx1"/>
              </a:solidFill>
              <a:effectLst/>
              <a:latin typeface="Gotham Book" pitchFamily="2" charset="77"/>
              <a:ea typeface="+mn-ea"/>
              <a:cs typeface="+mn-cs"/>
            </a:rPr>
            <a:t>Afin de pouvoir offrir des réponses précises en lien avec cette liste de vérification pour l’évaluation et l’atténuation de risques, les responsables doivent être bien informés sur l’épidémie actuelle de COVID-19. Ils doivent se référer aux rapports quotidiens sur la situation provinciale, locale et mondiale de COVID-19 fournis par l’OMS, Santé Canada et les autorités sanitaires provinciales.</a:t>
          </a:r>
        </a:p>
        <a:p>
          <a:r>
            <a:rPr lang="fr-CA" sz="1100">
              <a:solidFill>
                <a:schemeClr val="tx1"/>
              </a:solidFill>
              <a:effectLst/>
              <a:latin typeface="Gotham Book" pitchFamily="2" charset="77"/>
              <a:ea typeface="+mn-ea"/>
              <a:cs typeface="+mn-cs"/>
            </a:rPr>
            <a:t> </a:t>
          </a:r>
        </a:p>
        <a:p>
          <a:r>
            <a:rPr lang="fr-CA" sz="1100">
              <a:solidFill>
                <a:schemeClr val="tx1"/>
              </a:solidFill>
              <a:effectLst/>
              <a:latin typeface="Gotham Book" pitchFamily="2" charset="77"/>
              <a:ea typeface="+mn-ea"/>
              <a:cs typeface="+mn-cs"/>
            </a:rPr>
            <a:t>L’outil doit être rempli dans cette feuille de calcul Excel (voir les onglets suivants), car les pointages se calculeront automatiquement.</a:t>
          </a:r>
        </a:p>
        <a:p>
          <a:r>
            <a:rPr lang="fr-CA" sz="1100">
              <a:solidFill>
                <a:schemeClr val="tx1"/>
              </a:solidFill>
              <a:effectLst/>
              <a:latin typeface="Gotham Book" pitchFamily="2" charset="77"/>
              <a:ea typeface="+mn-ea"/>
              <a:cs typeface="+mn-cs"/>
            </a:rPr>
            <a:t> </a:t>
          </a:r>
        </a:p>
        <a:p>
          <a:r>
            <a:rPr lang="fr-CA" sz="1100">
              <a:solidFill>
                <a:schemeClr val="tx1"/>
              </a:solidFill>
              <a:effectLst/>
              <a:latin typeface="Gotham Book" pitchFamily="2" charset="77"/>
              <a:ea typeface="+mn-ea"/>
              <a:cs typeface="+mn-cs"/>
            </a:rPr>
            <a:t>Il faut s’assurer que cette évaluation des risques soit menée avec la participation des autorités locales de santé publique. Idéalement, du personnel spécialisé dans l’évaluation des risques, l’épidémiologie et les mesures de contrôle des maladies infectieuses participera dès les premières étapes de la planification.</a:t>
          </a:r>
        </a:p>
        <a:p>
          <a:r>
            <a:rPr lang="fr-CA" sz="1100">
              <a:solidFill>
                <a:schemeClr val="tx1"/>
              </a:solidFill>
              <a:effectLst/>
              <a:latin typeface="Gotham Book" pitchFamily="2" charset="77"/>
              <a:ea typeface="+mn-ea"/>
              <a:cs typeface="+mn-cs"/>
            </a:rPr>
            <a:t> </a:t>
          </a:r>
        </a:p>
        <a:p>
          <a:r>
            <a:rPr lang="fr-CA" sz="1100">
              <a:solidFill>
                <a:schemeClr val="tx1"/>
              </a:solidFill>
              <a:effectLst/>
              <a:latin typeface="Gotham Book" pitchFamily="2" charset="77"/>
              <a:ea typeface="+mn-ea"/>
              <a:cs typeface="+mn-cs"/>
            </a:rPr>
            <a:t>Pour la décision globale, les facteurs suivants seront pris en considération :</a:t>
          </a:r>
        </a:p>
        <a:p>
          <a:pPr lvl="0"/>
          <a:r>
            <a:rPr lang="fr-CA" sz="1100">
              <a:solidFill>
                <a:schemeClr val="tx1"/>
              </a:solidFill>
              <a:effectLst/>
              <a:latin typeface="Gotham Book" pitchFamily="2" charset="77"/>
              <a:ea typeface="+mn-ea"/>
              <a:cs typeface="+mn-cs"/>
            </a:rPr>
            <a:t>*</a:t>
          </a:r>
          <a:r>
            <a:rPr lang="fr-CA" sz="1100" baseline="0">
              <a:solidFill>
                <a:schemeClr val="tx1"/>
              </a:solidFill>
              <a:effectLst/>
              <a:latin typeface="Gotham Book" pitchFamily="2" charset="77"/>
              <a:ea typeface="+mn-ea"/>
              <a:cs typeface="+mn-cs"/>
            </a:rPr>
            <a:t> </a:t>
          </a:r>
          <a:r>
            <a:rPr lang="fr-CA" sz="1100">
              <a:solidFill>
                <a:schemeClr val="tx1"/>
              </a:solidFill>
              <a:effectLst/>
              <a:latin typeface="Gotham Book" pitchFamily="2" charset="77"/>
              <a:ea typeface="+mn-ea"/>
              <a:cs typeface="+mn-cs"/>
            </a:rPr>
            <a:t>Le stade actuel de l’épidémie de COVID-19 là où l’entraînement doit avoir lieu et la dynamique de transmission connue</a:t>
          </a:r>
        </a:p>
        <a:p>
          <a:pPr lvl="0"/>
          <a:r>
            <a:rPr lang="fr-CA" sz="1100">
              <a:solidFill>
                <a:schemeClr val="tx1"/>
              </a:solidFill>
              <a:effectLst/>
              <a:latin typeface="Gotham Book" pitchFamily="2" charset="77"/>
              <a:ea typeface="+mn-ea"/>
              <a:cs typeface="+mn-cs"/>
            </a:rPr>
            <a:t>* La répartition géographique et le nombre de participants, ainsi que leur profil de risque individuel</a:t>
          </a:r>
        </a:p>
        <a:p>
          <a:pPr lvl="0"/>
          <a:r>
            <a:rPr lang="fr-CA" sz="1100">
              <a:solidFill>
                <a:schemeClr val="tx1"/>
              </a:solidFill>
              <a:effectLst/>
              <a:latin typeface="Gotham Book" pitchFamily="2" charset="77"/>
              <a:ea typeface="+mn-ea"/>
              <a:cs typeface="+mn-cs"/>
            </a:rPr>
            <a:t>* L’outil d’évaluation des risques</a:t>
          </a:r>
        </a:p>
        <a:p>
          <a:pPr lvl="0"/>
          <a:r>
            <a:rPr lang="fr-CA" sz="1100">
              <a:solidFill>
                <a:schemeClr val="tx1"/>
              </a:solidFill>
              <a:effectLst/>
              <a:latin typeface="Gotham Book" pitchFamily="2" charset="77"/>
              <a:ea typeface="+mn-ea"/>
              <a:cs typeface="+mn-cs"/>
            </a:rPr>
            <a:t>* Les mesures d’atténuation qui sont actuellement en place ou qui peuvent être mises en œuvre</a:t>
          </a:r>
        </a:p>
        <a:p>
          <a:r>
            <a:rPr lang="fr-CA" sz="1100">
              <a:solidFill>
                <a:schemeClr val="tx1"/>
              </a:solidFill>
              <a:effectLst/>
              <a:latin typeface="Gotham Book" pitchFamily="2" charset="77"/>
              <a:ea typeface="+mn-ea"/>
              <a:cs typeface="+mn-cs"/>
            </a:rPr>
            <a:t> </a:t>
          </a:r>
        </a:p>
        <a:p>
          <a:r>
            <a:rPr lang="fr-CA" sz="1100">
              <a:solidFill>
                <a:schemeClr val="tx1"/>
              </a:solidFill>
              <a:effectLst/>
              <a:latin typeface="Gotham Book" pitchFamily="2" charset="77"/>
              <a:ea typeface="+mn-ea"/>
              <a:cs typeface="+mn-cs"/>
            </a:rPr>
            <a:t>Il est important de se rappeler que si les mesures d’atténuation peuvent réduire le risque d’infection à la COVID-19, elles ne peuvent pas éliminer complètement la menace. Le Comité consultatif de médecine sportive (CCMS), la Santé publique du Canada et l’OMS estiment que toutes les régions où il y a une transmission communautaire devraient sérieusement restreindre les rassemblements qui réunissent des gens et qui ont le potentiel d’amplifier la maladie. Ils soutiennent également les recommandations liées à la distanciation physique. </a:t>
          </a:r>
        </a:p>
        <a:p>
          <a:r>
            <a:rPr lang="fr-CA" sz="1100">
              <a:solidFill>
                <a:schemeClr val="tx1"/>
              </a:solidFill>
              <a:effectLst/>
              <a:latin typeface="Gotham Book" pitchFamily="2" charset="77"/>
              <a:ea typeface="+mn-ea"/>
              <a:cs typeface="+mn-cs"/>
            </a:rPr>
            <a:t> </a:t>
          </a:r>
        </a:p>
        <a:p>
          <a:r>
            <a:rPr lang="fr-CA" sz="1100">
              <a:solidFill>
                <a:schemeClr val="tx1"/>
              </a:solidFill>
              <a:effectLst/>
              <a:latin typeface="Gotham Book" pitchFamily="2" charset="77"/>
              <a:ea typeface="+mn-ea"/>
              <a:cs typeface="+mn-cs"/>
            </a:rPr>
            <a:t>Cet outil a été adapté spécifiquement pour les clubs d’aviron du Canada à partir de la liste de vérification de l’OMS pour l’évaluation et l’atténuation des risques liés aux rassemblements de masse et de l’outil canadien d'évaluation de risques. Ces éléments ont permis de définir une liste de vérification pour l’évaluation et l’atténuation des risques afin de minimiser le risque de transmission de COVID-19 lors de la reprise du club pour de l’entraînement sur l’eau.</a:t>
          </a:r>
        </a:p>
        <a:p>
          <a:endParaRPr lang="en-US" sz="1050" b="1">
            <a:solidFill>
              <a:srgbClr val="FF0000"/>
            </a:solidFill>
            <a:latin typeface="Gotham Book" pitchFamily="2" charset="77"/>
          </a:endParaRPr>
        </a:p>
        <a:p>
          <a:r>
            <a:rPr lang="fr-CA" sz="1100" b="1">
              <a:solidFill>
                <a:srgbClr val="FF0000"/>
              </a:solidFill>
              <a:effectLst/>
              <a:latin typeface="Gotham Book" pitchFamily="2" charset="77"/>
              <a:ea typeface="+mn-ea"/>
              <a:cs typeface="+mn-cs"/>
            </a:rPr>
            <a:t>TOUS LES ÉLÉMENTS OBLIGATOIRES ÉNUMÉRÉS DANS LA LISTE DE VÉRIFICATION DES MESURES D’ATTÉNUATION DOIVENT ÊTRE EN PLACE POUR MINIMISER LES RISQUES POUR VOTRE CLUB ET SES MEMBRES ET POUR QUE L’ACTIVITÉ DU CLUB SOIT SANCTIONNÉE PAR RCA ET COUVERTE PAR LES ASSURANCES DE RCA.</a:t>
          </a:r>
          <a:endParaRPr lang="fr-CA" sz="1100">
            <a:solidFill>
              <a:srgbClr val="FF0000"/>
            </a:solidFill>
            <a:effectLst/>
            <a:latin typeface="Gotham Book" pitchFamily="2" charset="77"/>
            <a:ea typeface="+mn-ea"/>
            <a:cs typeface="+mn-cs"/>
          </a:endParaRPr>
        </a:p>
        <a:p>
          <a:endParaRPr lang="en-US" sz="1050" b="1">
            <a:solidFill>
              <a:srgbClr val="FF0000"/>
            </a:solidFill>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pPr lvl="0"/>
          <a:r>
            <a:rPr lang="fr-CA" sz="1100">
              <a:solidFill>
                <a:schemeClr val="tx1"/>
              </a:solidFill>
              <a:effectLst/>
              <a:latin typeface="Gotham Book" pitchFamily="2" charset="77"/>
              <a:ea typeface="+mn-ea"/>
              <a:cs typeface="+mn-cs"/>
            </a:rPr>
            <a:t>1. Effectuer l’évaluation de risques (étape 1 : évaluation de risques initiale et étape 2 : évaluation de risques modifiée) avant de passer à la liste de vérification des mesures d’atténuation (étape 3). Donnez un pointage à votre club en fonction de son état actuel.</a:t>
          </a:r>
        </a:p>
        <a:p>
          <a:pPr lvl="0"/>
          <a:endParaRPr lang="fr-CA" sz="1100">
            <a:solidFill>
              <a:schemeClr val="tx1"/>
            </a:solidFill>
            <a:effectLst/>
            <a:latin typeface="Gotham Book" pitchFamily="2" charset="77"/>
            <a:ea typeface="+mn-ea"/>
            <a:cs typeface="+mn-cs"/>
          </a:endParaRPr>
        </a:p>
        <a:p>
          <a:pPr lvl="0"/>
          <a:r>
            <a:rPr lang="fr-CA" sz="1100">
              <a:solidFill>
                <a:schemeClr val="tx1"/>
              </a:solidFill>
              <a:effectLst/>
              <a:latin typeface="Gotham Book" pitchFamily="2" charset="77"/>
              <a:ea typeface="+mn-ea"/>
              <a:cs typeface="+mn-cs"/>
            </a:rPr>
            <a:t>2. Tous les clubs doivent conserver une copie de l’outil dûment rempli. RCA ou une autorité de santé publique pourrait en demander une copie.</a:t>
          </a:r>
        </a:p>
        <a:p>
          <a:pPr lvl="0"/>
          <a:endParaRPr lang="fr-CA" sz="1100">
            <a:solidFill>
              <a:schemeClr val="tx1"/>
            </a:solidFill>
            <a:effectLst/>
            <a:latin typeface="Gotham Book" pitchFamily="2" charset="77"/>
            <a:ea typeface="+mn-ea"/>
            <a:cs typeface="+mn-cs"/>
          </a:endParaRPr>
        </a:p>
        <a:p>
          <a:pPr lvl="0"/>
          <a:r>
            <a:rPr lang="fr-CA" sz="1100">
              <a:solidFill>
                <a:schemeClr val="tx1"/>
              </a:solidFill>
              <a:effectLst/>
              <a:latin typeface="Gotham Book" pitchFamily="2" charset="77"/>
              <a:ea typeface="+mn-ea"/>
              <a:cs typeface="+mn-cs"/>
            </a:rPr>
            <a:t>3. Contactez RCA pour obtenir de l’aide afin de répondre aux exigences obligatoires auxquelles le club n’est actuellement pas en mesure de satisfaire.</a:t>
          </a:r>
        </a:p>
        <a:p>
          <a:endParaRPr lang="en-US" sz="1050"/>
        </a:p>
      </xdr:txBody>
    </xdr:sp>
    <xdr:clientData/>
  </xdr:oneCellAnchor>
  <xdr:twoCellAnchor editAs="oneCell">
    <xdr:from>
      <xdr:col>0</xdr:col>
      <xdr:colOff>0</xdr:colOff>
      <xdr:row>0</xdr:row>
      <xdr:rowOff>0</xdr:rowOff>
    </xdr:from>
    <xdr:to>
      <xdr:col>2</xdr:col>
      <xdr:colOff>584200</xdr:colOff>
      <xdr:row>3</xdr:row>
      <xdr:rowOff>59630</xdr:rowOff>
    </xdr:to>
    <xdr:pic>
      <xdr:nvPicPr>
        <xdr:cNvPr id="4" name="Picture 3">
          <a:extLst>
            <a:ext uri="{FF2B5EF4-FFF2-40B4-BE49-F238E27FC236}">
              <a16:creationId xmlns:a16="http://schemas.microsoft.com/office/drawing/2014/main" id="{7580F59C-6577-DA4E-BC19-022B14152C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0400" cy="872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1236133</xdr:colOff>
      <xdr:row>0</xdr:row>
      <xdr:rowOff>872430</xdr:rowOff>
    </xdr:to>
    <xdr:pic>
      <xdr:nvPicPr>
        <xdr:cNvPr id="2" name="Picture 1">
          <a:extLst>
            <a:ext uri="{FF2B5EF4-FFF2-40B4-BE49-F238E27FC236}">
              <a16:creationId xmlns:a16="http://schemas.microsoft.com/office/drawing/2014/main" id="{BA51D148-0D35-814C-9751-4475C27774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0400" cy="872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1234515</xdr:colOff>
      <xdr:row>0</xdr:row>
      <xdr:rowOff>872430</xdr:rowOff>
    </xdr:to>
    <xdr:pic>
      <xdr:nvPicPr>
        <xdr:cNvPr id="2" name="Picture 1">
          <a:extLst>
            <a:ext uri="{FF2B5EF4-FFF2-40B4-BE49-F238E27FC236}">
              <a16:creationId xmlns:a16="http://schemas.microsoft.com/office/drawing/2014/main" id="{07DC42F3-D799-194B-A340-EBC5B95A8C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33935" cy="87243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rowingcanada.org/uploads/2020/05/Additional-Resources-to-RCA-COVID-19-Risk-Assessment-Tool.pdf" TargetMode="External"/><Relationship Id="rId7" Type="http://schemas.openxmlformats.org/officeDocument/2006/relationships/hyperlink" Target="https://rowingcanada.org/uploads/2020/05/Additional-Resources-to-RCA-COVID-19-Risk-Assessment-Tool.pdf" TargetMode="External"/><Relationship Id="rId2" Type="http://schemas.openxmlformats.org/officeDocument/2006/relationships/hyperlink" Target="https://rowingcanada.org/uploads/2020/05/Additional-Resources-to-RCA-COVID-19-Risk-Assessment-Tool.pdf" TargetMode="External"/><Relationship Id="rId1" Type="http://schemas.openxmlformats.org/officeDocument/2006/relationships/hyperlink" Target="https://www.canada.ca/en/health-canada/services/drugs-health-products/disinfectants/covid-19.html" TargetMode="External"/><Relationship Id="rId6" Type="http://schemas.openxmlformats.org/officeDocument/2006/relationships/hyperlink" Target="https://rowingcanada.org/uploads/2020/05/Additional-Resources-to-RCA-COVID-19-Risk-Assessment-Tool.pdf" TargetMode="External"/><Relationship Id="rId5" Type="http://schemas.openxmlformats.org/officeDocument/2006/relationships/hyperlink" Target="https://rowingcanada.org/uploads/2020/05/Additional-Resources-to-RCA-COVID-19-Risk-Assessment-Tool.pdf" TargetMode="External"/><Relationship Id="rId4" Type="http://schemas.openxmlformats.org/officeDocument/2006/relationships/hyperlink" Target="https://rowingcanada.org/uploads/2020/05/Additional-Resources-to-RCA-COVID-19-Risk-Assessment-Tool.pdf"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zoomScaleNormal="120" workbookViewId="0">
      <selection activeCell="P10" sqref="P10"/>
    </sheetView>
  </sheetViews>
  <sheetFormatPr defaultColWidth="8.81640625" defaultRowHeight="13.5"/>
  <cols>
    <col min="1" max="16384" width="8.816406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c r="A36" s="75"/>
      <c r="B36" s="75"/>
      <c r="C36" s="75"/>
      <c r="D36" s="75"/>
      <c r="E36" s="75"/>
      <c r="F36" s="75"/>
      <c r="G36" s="75"/>
      <c r="H36" s="75"/>
      <c r="I36" s="75"/>
      <c r="J36" s="75"/>
      <c r="K36" s="75"/>
      <c r="L36" s="75"/>
      <c r="M36" s="75"/>
      <c r="N36" s="75"/>
      <c r="O36" s="75"/>
    </row>
    <row r="37" spans="1:15" s="74" customFormat="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algorithmName="SHA-512" hashValue="nsmwHNNi8NntIhdh2+zqd6hqeaVxK5BAwhqKeQXn/vVrYapyU8wwdfo0f+bmmtDJO7VaKvG1q+WTTcQ+ZiEfIA==" saltValue="wEBntywuPwwzm1ZH/T3kLQ=="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95</v>
      </c>
      <c r="I1" s="2" t="s">
        <v>96</v>
      </c>
      <c r="J1" s="2">
        <v>3</v>
      </c>
      <c r="K1" s="2">
        <v>2</v>
      </c>
      <c r="L1" s="2">
        <v>3</v>
      </c>
      <c r="M1" s="2">
        <v>3</v>
      </c>
      <c r="N1" s="2">
        <v>2</v>
      </c>
      <c r="P1" s="2" t="s">
        <v>97</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defaultColWidth="14.453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98</v>
      </c>
      <c r="F1" s="2" t="s">
        <v>99</v>
      </c>
      <c r="G1" s="2">
        <v>2</v>
      </c>
      <c r="H1" s="2">
        <v>2</v>
      </c>
      <c r="J1" s="2" t="s">
        <v>100</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5">
      <c r="E119" s="8">
        <f t="shared" si="0"/>
        <v>0</v>
      </c>
    </row>
    <row r="120" spans="1:5" ht="12.5">
      <c r="E120" s="8">
        <f t="shared" si="0"/>
        <v>0</v>
      </c>
    </row>
    <row r="121" spans="1:5" ht="12.5">
      <c r="E121" s="8">
        <f t="shared" si="0"/>
        <v>0</v>
      </c>
    </row>
    <row r="122" spans="1:5" ht="12.5">
      <c r="E122" s="8">
        <f t="shared" si="0"/>
        <v>0</v>
      </c>
    </row>
    <row r="123" spans="1:5" ht="12.5">
      <c r="E123" s="8">
        <f t="shared" si="0"/>
        <v>0</v>
      </c>
    </row>
    <row r="124" spans="1:5" ht="12.5">
      <c r="E124" s="8">
        <f t="shared" si="0"/>
        <v>0</v>
      </c>
    </row>
    <row r="125" spans="1:5" ht="12.5">
      <c r="E125" s="8">
        <f t="shared" si="0"/>
        <v>0</v>
      </c>
    </row>
    <row r="126" spans="1:5" ht="12.5">
      <c r="E126" s="8">
        <f t="shared" si="0"/>
        <v>0</v>
      </c>
    </row>
    <row r="127" spans="1:5" ht="12.5">
      <c r="E127" s="8">
        <f t="shared" si="0"/>
        <v>0</v>
      </c>
    </row>
    <row r="128" spans="1:5" ht="12.5">
      <c r="E128" s="8">
        <f t="shared" si="0"/>
        <v>0</v>
      </c>
    </row>
    <row r="129" spans="5:5" ht="12.5">
      <c r="E129" s="8">
        <f t="shared" si="0"/>
        <v>0</v>
      </c>
    </row>
    <row r="130" spans="5:5" ht="12.5">
      <c r="E130" s="8">
        <f t="shared" si="0"/>
        <v>0</v>
      </c>
    </row>
    <row r="131" spans="5:5" ht="12.5">
      <c r="E131" s="8">
        <f t="shared" si="0"/>
        <v>0</v>
      </c>
    </row>
    <row r="132" spans="5:5" ht="12.5">
      <c r="E132" s="8">
        <f t="shared" si="0"/>
        <v>0</v>
      </c>
    </row>
    <row r="133" spans="5:5" ht="12.5">
      <c r="E133" s="8">
        <f t="shared" si="0"/>
        <v>0</v>
      </c>
    </row>
    <row r="134" spans="5:5" ht="12.5">
      <c r="E134" s="8">
        <f t="shared" si="0"/>
        <v>0</v>
      </c>
    </row>
    <row r="135" spans="5:5" ht="12.5">
      <c r="E135" s="8">
        <f t="shared" si="0"/>
        <v>0</v>
      </c>
    </row>
    <row r="136" spans="5:5" ht="12.5">
      <c r="E136" s="8">
        <f t="shared" si="0"/>
        <v>0</v>
      </c>
    </row>
    <row r="137" spans="5:5" ht="12.5">
      <c r="E137" s="8">
        <f t="shared" si="0"/>
        <v>0</v>
      </c>
    </row>
    <row r="138" spans="5:5" ht="12.5">
      <c r="E138" s="8">
        <f t="shared" si="0"/>
        <v>0</v>
      </c>
    </row>
    <row r="139" spans="5:5" ht="12.5">
      <c r="E139" s="8">
        <f t="shared" si="0"/>
        <v>0</v>
      </c>
    </row>
    <row r="140" spans="5:5" ht="12.5">
      <c r="E140" s="8">
        <f t="shared" si="0"/>
        <v>0</v>
      </c>
    </row>
    <row r="141" spans="5:5" ht="12.5">
      <c r="E141" s="8">
        <f t="shared" si="0"/>
        <v>0</v>
      </c>
    </row>
    <row r="142" spans="5:5" ht="12.5">
      <c r="E142" s="8">
        <f t="shared" si="0"/>
        <v>0</v>
      </c>
    </row>
    <row r="143" spans="5:5" ht="12.5">
      <c r="E143" s="8">
        <f t="shared" si="0"/>
        <v>0</v>
      </c>
    </row>
    <row r="144" spans="5:5" ht="12.5">
      <c r="E144" s="8">
        <f t="shared" si="0"/>
        <v>0</v>
      </c>
    </row>
    <row r="145" spans="5:5" ht="12.5">
      <c r="E145" s="8">
        <f t="shared" si="0"/>
        <v>0</v>
      </c>
    </row>
    <row r="146" spans="5:5" ht="12.5">
      <c r="E146" s="8">
        <f t="shared" si="0"/>
        <v>0</v>
      </c>
    </row>
    <row r="147" spans="5:5" ht="12.5">
      <c r="E147" s="8">
        <f t="shared" si="0"/>
        <v>0</v>
      </c>
    </row>
    <row r="148" spans="5:5" ht="12.5">
      <c r="E148" s="8">
        <f t="shared" si="0"/>
        <v>0</v>
      </c>
    </row>
    <row r="149" spans="5:5" ht="12.5">
      <c r="E149" s="8">
        <f t="shared" si="0"/>
        <v>0</v>
      </c>
    </row>
    <row r="150" spans="5:5" ht="12.5">
      <c r="E150" s="8">
        <f t="shared" si="0"/>
        <v>0</v>
      </c>
    </row>
    <row r="151" spans="5:5" ht="12.5">
      <c r="E151" s="8">
        <f t="shared" si="0"/>
        <v>0</v>
      </c>
    </row>
    <row r="152" spans="5:5" ht="12.5">
      <c r="E152" s="8">
        <f t="shared" si="0"/>
        <v>0</v>
      </c>
    </row>
    <row r="153" spans="5:5" ht="12.5">
      <c r="E153" s="8">
        <f t="shared" si="0"/>
        <v>0</v>
      </c>
    </row>
    <row r="154" spans="5:5" ht="12.5">
      <c r="E154" s="8">
        <f t="shared" si="0"/>
        <v>0</v>
      </c>
    </row>
    <row r="155" spans="5:5" ht="12.5">
      <c r="E155" s="8">
        <f t="shared" si="0"/>
        <v>0</v>
      </c>
    </row>
    <row r="156" spans="5:5" ht="12.5">
      <c r="E156" s="8">
        <f t="shared" si="0"/>
        <v>0</v>
      </c>
    </row>
    <row r="157" spans="5:5" ht="12.5">
      <c r="E157" s="8">
        <f t="shared" si="0"/>
        <v>0</v>
      </c>
    </row>
    <row r="158" spans="5:5" ht="12.5">
      <c r="E158" s="8">
        <f t="shared" si="0"/>
        <v>0</v>
      </c>
    </row>
    <row r="159" spans="5:5" ht="12.5">
      <c r="E159" s="8">
        <f t="shared" si="0"/>
        <v>0</v>
      </c>
    </row>
    <row r="160" spans="5:5" ht="12.5">
      <c r="E160" s="8">
        <f t="shared" si="0"/>
        <v>0</v>
      </c>
    </row>
    <row r="161" spans="5:5" ht="12.5">
      <c r="E161" s="8">
        <f t="shared" si="0"/>
        <v>0</v>
      </c>
    </row>
    <row r="162" spans="5:5" ht="12.5">
      <c r="E162" s="8">
        <f t="shared" si="0"/>
        <v>0</v>
      </c>
    </row>
    <row r="163" spans="5:5" ht="12.5">
      <c r="E163" s="8">
        <f t="shared" si="0"/>
        <v>0</v>
      </c>
    </row>
    <row r="164" spans="5:5" ht="12.5">
      <c r="E164" s="8">
        <f t="shared" si="0"/>
        <v>0</v>
      </c>
    </row>
    <row r="165" spans="5:5" ht="12.5">
      <c r="E165" s="8">
        <f t="shared" si="0"/>
        <v>0</v>
      </c>
    </row>
    <row r="166" spans="5:5" ht="12.5">
      <c r="E166" s="8">
        <f t="shared" si="0"/>
        <v>0</v>
      </c>
    </row>
    <row r="167" spans="5:5" ht="12.5">
      <c r="E167" s="8">
        <f t="shared" si="0"/>
        <v>0</v>
      </c>
    </row>
    <row r="168" spans="5:5" ht="12.5">
      <c r="E168" s="8">
        <f t="shared" si="0"/>
        <v>0</v>
      </c>
    </row>
    <row r="169" spans="5:5" ht="12.5">
      <c r="E169" s="8">
        <f t="shared" si="0"/>
        <v>0</v>
      </c>
    </row>
    <row r="170" spans="5:5" ht="12.5">
      <c r="E170" s="8">
        <f t="shared" si="0"/>
        <v>0</v>
      </c>
    </row>
    <row r="171" spans="5:5" ht="12.5">
      <c r="E171" s="8">
        <f t="shared" si="0"/>
        <v>0</v>
      </c>
    </row>
    <row r="172" spans="5:5" ht="12.5">
      <c r="E172" s="8">
        <f t="shared" si="0"/>
        <v>0</v>
      </c>
    </row>
    <row r="173" spans="5:5" ht="12.5">
      <c r="E173" s="8">
        <f t="shared" si="0"/>
        <v>0</v>
      </c>
    </row>
    <row r="174" spans="5:5" ht="12.5">
      <c r="E174" s="8">
        <f t="shared" si="0"/>
        <v>0</v>
      </c>
    </row>
    <row r="175" spans="5:5" ht="12.5">
      <c r="E175" s="8">
        <f t="shared" si="0"/>
        <v>0</v>
      </c>
    </row>
    <row r="176" spans="5:5" ht="12.5">
      <c r="E176" s="8">
        <f t="shared" si="0"/>
        <v>0</v>
      </c>
    </row>
    <row r="177" spans="5:5" ht="12.5">
      <c r="E177" s="8">
        <f t="shared" si="0"/>
        <v>0</v>
      </c>
    </row>
    <row r="178" spans="5:5" ht="12.5">
      <c r="E178" s="8">
        <f t="shared" si="0"/>
        <v>0</v>
      </c>
    </row>
    <row r="179" spans="5:5" ht="12.5">
      <c r="E179" s="8">
        <f t="shared" si="0"/>
        <v>0</v>
      </c>
    </row>
    <row r="180" spans="5:5" ht="12.5">
      <c r="E180" s="8">
        <f t="shared" si="0"/>
        <v>0</v>
      </c>
    </row>
    <row r="181" spans="5:5" ht="12.5">
      <c r="E181" s="8">
        <f t="shared" si="0"/>
        <v>0</v>
      </c>
    </row>
    <row r="182" spans="5:5" ht="12.5">
      <c r="E182" s="8">
        <f t="shared" si="0"/>
        <v>0</v>
      </c>
    </row>
    <row r="183" spans="5:5" ht="12.5">
      <c r="E183" s="8">
        <f t="shared" si="0"/>
        <v>0</v>
      </c>
    </row>
    <row r="184" spans="5:5" ht="12.5">
      <c r="E184" s="8">
        <f t="shared" si="0"/>
        <v>0</v>
      </c>
    </row>
    <row r="185" spans="5:5" ht="12.5">
      <c r="E185" s="8">
        <f t="shared" si="0"/>
        <v>0</v>
      </c>
    </row>
    <row r="186" spans="5:5" ht="12.5">
      <c r="E186" s="8">
        <f t="shared" si="0"/>
        <v>0</v>
      </c>
    </row>
    <row r="187" spans="5:5" ht="12.5">
      <c r="E187" s="8">
        <f t="shared" si="0"/>
        <v>0</v>
      </c>
    </row>
    <row r="188" spans="5:5" ht="12.5">
      <c r="E188" s="8">
        <f t="shared" si="0"/>
        <v>0</v>
      </c>
    </row>
    <row r="189" spans="5:5" ht="12.5">
      <c r="E189" s="8">
        <f t="shared" si="0"/>
        <v>0</v>
      </c>
    </row>
    <row r="190" spans="5:5" ht="12.5">
      <c r="E190" s="8">
        <f t="shared" si="0"/>
        <v>0</v>
      </c>
    </row>
    <row r="191" spans="5:5" ht="12.5">
      <c r="E191" s="8">
        <f t="shared" si="0"/>
        <v>0</v>
      </c>
    </row>
    <row r="192" spans="5:5" ht="12.5">
      <c r="E192" s="8">
        <f t="shared" si="0"/>
        <v>0</v>
      </c>
    </row>
    <row r="193" spans="5:5" ht="12.5">
      <c r="E193" s="8">
        <f t="shared" si="0"/>
        <v>0</v>
      </c>
    </row>
    <row r="194" spans="5:5" ht="12.5">
      <c r="E194" s="8">
        <f t="shared" si="0"/>
        <v>0</v>
      </c>
    </row>
    <row r="195" spans="5:5" ht="12.5">
      <c r="E195" s="8">
        <f t="shared" si="0"/>
        <v>0</v>
      </c>
    </row>
    <row r="196" spans="5:5" ht="12.5">
      <c r="E196" s="8">
        <f t="shared" si="0"/>
        <v>0</v>
      </c>
    </row>
    <row r="197" spans="5:5" ht="12.5">
      <c r="E197" s="8">
        <f t="shared" si="0"/>
        <v>0</v>
      </c>
    </row>
    <row r="198" spans="5:5" ht="12.5">
      <c r="E198" s="8">
        <f t="shared" si="0"/>
        <v>0</v>
      </c>
    </row>
    <row r="199" spans="5:5" ht="12.5">
      <c r="E199" s="8">
        <f t="shared" si="0"/>
        <v>0</v>
      </c>
    </row>
    <row r="200" spans="5:5" ht="12.5">
      <c r="E200" s="8">
        <f t="shared" si="0"/>
        <v>0</v>
      </c>
    </row>
    <row r="201" spans="5:5" ht="12.5">
      <c r="E201" s="8">
        <f t="shared" si="0"/>
        <v>0</v>
      </c>
    </row>
    <row r="202" spans="5:5" ht="12.5">
      <c r="E202" s="8">
        <f t="shared" si="0"/>
        <v>0</v>
      </c>
    </row>
    <row r="203" spans="5:5" ht="12.5">
      <c r="E203" s="8">
        <f t="shared" si="0"/>
        <v>0</v>
      </c>
    </row>
    <row r="204" spans="5:5" ht="12.5">
      <c r="E204" s="8">
        <f t="shared" si="0"/>
        <v>0</v>
      </c>
    </row>
    <row r="205" spans="5:5" ht="12.5">
      <c r="E205" s="8">
        <f t="shared" si="0"/>
        <v>0</v>
      </c>
    </row>
    <row r="206" spans="5:5" ht="12.5">
      <c r="E206" s="8">
        <f t="shared" si="0"/>
        <v>0</v>
      </c>
    </row>
    <row r="207" spans="5:5" ht="12.5">
      <c r="E207" s="8">
        <f t="shared" si="0"/>
        <v>0</v>
      </c>
    </row>
    <row r="208" spans="5:5" ht="12.5">
      <c r="E208" s="8">
        <f t="shared" si="0"/>
        <v>0</v>
      </c>
    </row>
    <row r="209" spans="5:5" ht="12.5">
      <c r="E209" s="8">
        <f t="shared" si="0"/>
        <v>0</v>
      </c>
    </row>
    <row r="210" spans="5:5" ht="12.5">
      <c r="E210" s="8">
        <f t="shared" si="0"/>
        <v>0</v>
      </c>
    </row>
    <row r="211" spans="5:5" ht="12.5">
      <c r="E211" s="8">
        <f t="shared" si="0"/>
        <v>0</v>
      </c>
    </row>
    <row r="212" spans="5:5" ht="12.5">
      <c r="E212" s="8">
        <f t="shared" si="0"/>
        <v>0</v>
      </c>
    </row>
    <row r="213" spans="5:5" ht="12.5">
      <c r="E213" s="8">
        <f t="shared" si="0"/>
        <v>0</v>
      </c>
    </row>
    <row r="214" spans="5:5" ht="12.5">
      <c r="E214" s="8">
        <f t="shared" si="0"/>
        <v>0</v>
      </c>
    </row>
    <row r="215" spans="5:5" ht="12.5">
      <c r="E215" s="8">
        <f t="shared" si="0"/>
        <v>0</v>
      </c>
    </row>
    <row r="216" spans="5:5" ht="12.5">
      <c r="E216" s="8">
        <f t="shared" si="0"/>
        <v>0</v>
      </c>
    </row>
    <row r="217" spans="5:5" ht="12.5">
      <c r="E217" s="8">
        <f t="shared" si="0"/>
        <v>0</v>
      </c>
    </row>
    <row r="218" spans="5:5" ht="12.5">
      <c r="E218" s="8">
        <f t="shared" si="0"/>
        <v>0</v>
      </c>
    </row>
    <row r="219" spans="5:5" ht="12.5">
      <c r="E219" s="8">
        <f t="shared" si="0"/>
        <v>0</v>
      </c>
    </row>
    <row r="220" spans="5:5" ht="12.5">
      <c r="E220" s="8">
        <f t="shared" si="0"/>
        <v>0</v>
      </c>
    </row>
    <row r="221" spans="5:5" ht="12.5">
      <c r="E221" s="8">
        <f t="shared" si="0"/>
        <v>0</v>
      </c>
    </row>
    <row r="222" spans="5:5" ht="12.5">
      <c r="E222" s="8">
        <f t="shared" si="0"/>
        <v>0</v>
      </c>
    </row>
    <row r="223" spans="5:5" ht="12.5">
      <c r="E223" s="8">
        <f t="shared" si="0"/>
        <v>0</v>
      </c>
    </row>
    <row r="224" spans="5:5" ht="12.5">
      <c r="E224" s="8">
        <f t="shared" si="0"/>
        <v>0</v>
      </c>
    </row>
    <row r="225" spans="5:5" ht="12.5">
      <c r="E225" s="8">
        <f t="shared" si="0"/>
        <v>0</v>
      </c>
    </row>
    <row r="226" spans="5:5" ht="12.5">
      <c r="E226" s="8">
        <f t="shared" si="0"/>
        <v>0</v>
      </c>
    </row>
    <row r="227" spans="5:5" ht="12.5">
      <c r="E227" s="8">
        <f t="shared" si="0"/>
        <v>0</v>
      </c>
    </row>
    <row r="228" spans="5:5" ht="12.5">
      <c r="E228" s="8">
        <f t="shared" si="0"/>
        <v>0</v>
      </c>
    </row>
    <row r="229" spans="5:5" ht="12.5">
      <c r="E229" s="8">
        <f t="shared" si="0"/>
        <v>0</v>
      </c>
    </row>
    <row r="230" spans="5:5" ht="12.5">
      <c r="E230" s="8">
        <f t="shared" si="0"/>
        <v>0</v>
      </c>
    </row>
    <row r="231" spans="5:5" ht="12.5">
      <c r="E231" s="8">
        <f t="shared" si="0"/>
        <v>0</v>
      </c>
    </row>
    <row r="232" spans="5:5" ht="12.5">
      <c r="E232" s="8">
        <f t="shared" si="0"/>
        <v>0</v>
      </c>
    </row>
    <row r="233" spans="5:5" ht="12.5">
      <c r="E233" s="8">
        <f t="shared" si="0"/>
        <v>0</v>
      </c>
    </row>
    <row r="234" spans="5:5" ht="12.5">
      <c r="E234" s="8">
        <f t="shared" si="0"/>
        <v>0</v>
      </c>
    </row>
    <row r="235" spans="5:5" ht="12.5">
      <c r="E235" s="8">
        <f t="shared" si="0"/>
        <v>0</v>
      </c>
    </row>
    <row r="236" spans="5:5" ht="12.5">
      <c r="E236" s="8">
        <f t="shared" si="0"/>
        <v>0</v>
      </c>
    </row>
    <row r="237" spans="5:5" ht="12.5">
      <c r="E237" s="8">
        <f t="shared" si="0"/>
        <v>0</v>
      </c>
    </row>
    <row r="238" spans="5:5" ht="12.5">
      <c r="E238" s="8">
        <f t="shared" si="0"/>
        <v>0</v>
      </c>
    </row>
    <row r="239" spans="5:5" ht="12.5">
      <c r="E239" s="8">
        <f t="shared" si="0"/>
        <v>0</v>
      </c>
    </row>
    <row r="240" spans="5:5" ht="12.5">
      <c r="E240" s="8">
        <f t="shared" si="0"/>
        <v>0</v>
      </c>
    </row>
    <row r="241" spans="5:5" ht="12.5">
      <c r="E241" s="8">
        <f t="shared" si="0"/>
        <v>0</v>
      </c>
    </row>
    <row r="242" spans="5:5" ht="12.5">
      <c r="E242" s="8">
        <f t="shared" si="0"/>
        <v>0</v>
      </c>
    </row>
    <row r="243" spans="5:5" ht="12.5">
      <c r="E243" s="8">
        <f t="shared" si="0"/>
        <v>0</v>
      </c>
    </row>
    <row r="244" spans="5:5" ht="12.5">
      <c r="E244" s="8">
        <f t="shared" si="0"/>
        <v>0</v>
      </c>
    </row>
    <row r="245" spans="5:5" ht="12.5">
      <c r="E245" s="8">
        <f t="shared" si="0"/>
        <v>0</v>
      </c>
    </row>
    <row r="246" spans="5:5" ht="12.5">
      <c r="E246" s="8">
        <f t="shared" si="0"/>
        <v>0</v>
      </c>
    </row>
    <row r="247" spans="5:5" ht="12.5">
      <c r="E247" s="8">
        <f t="shared" si="0"/>
        <v>0</v>
      </c>
    </row>
    <row r="248" spans="5:5" ht="12.5">
      <c r="E248" s="8">
        <f t="shared" si="0"/>
        <v>0</v>
      </c>
    </row>
    <row r="249" spans="5:5" ht="12.5">
      <c r="E249" s="8">
        <f t="shared" si="0"/>
        <v>0</v>
      </c>
    </row>
    <row r="250" spans="5:5" ht="12.5">
      <c r="E250" s="8">
        <f t="shared" si="0"/>
        <v>0</v>
      </c>
    </row>
    <row r="251" spans="5:5" ht="12.5">
      <c r="E251" s="8">
        <f t="shared" si="0"/>
        <v>0</v>
      </c>
    </row>
    <row r="252" spans="5:5" ht="12.5">
      <c r="E252" s="8">
        <f t="shared" si="0"/>
        <v>0</v>
      </c>
    </row>
    <row r="253" spans="5:5" ht="12.5">
      <c r="E253" s="8">
        <f t="shared" si="0"/>
        <v>0</v>
      </c>
    </row>
    <row r="254" spans="5:5" ht="12.5">
      <c r="E254" s="8">
        <f t="shared" si="0"/>
        <v>0</v>
      </c>
    </row>
    <row r="255" spans="5:5" ht="12.5">
      <c r="E255" s="8">
        <f t="shared" si="0"/>
        <v>0</v>
      </c>
    </row>
    <row r="256" spans="5:5" ht="12.5">
      <c r="E256" s="8">
        <f t="shared" si="0"/>
        <v>0</v>
      </c>
    </row>
    <row r="257" spans="5:5" ht="12.5">
      <c r="E257" s="8">
        <f t="shared" si="0"/>
        <v>0</v>
      </c>
    </row>
    <row r="258" spans="5:5" ht="12.5">
      <c r="E258" s="8">
        <f t="shared" si="0"/>
        <v>0</v>
      </c>
    </row>
    <row r="259" spans="5:5" ht="12.5">
      <c r="E259" s="8">
        <f t="shared" si="0"/>
        <v>0</v>
      </c>
    </row>
    <row r="260" spans="5:5" ht="12.5">
      <c r="E260" s="8">
        <f t="shared" si="0"/>
        <v>0</v>
      </c>
    </row>
    <row r="261" spans="5:5" ht="12.5">
      <c r="E261" s="8">
        <f t="shared" si="0"/>
        <v>0</v>
      </c>
    </row>
    <row r="262" spans="5:5" ht="12.5">
      <c r="E262" s="8">
        <f t="shared" si="0"/>
        <v>0</v>
      </c>
    </row>
    <row r="263" spans="5:5" ht="12.5">
      <c r="E263" s="8">
        <f t="shared" si="0"/>
        <v>0</v>
      </c>
    </row>
    <row r="264" spans="5:5" ht="12.5">
      <c r="E264" s="8">
        <f t="shared" si="0"/>
        <v>0</v>
      </c>
    </row>
    <row r="265" spans="5:5" ht="12.5">
      <c r="E265" s="8">
        <f t="shared" si="0"/>
        <v>0</v>
      </c>
    </row>
    <row r="266" spans="5:5" ht="12.5">
      <c r="E266" s="8">
        <f t="shared" si="0"/>
        <v>0</v>
      </c>
    </row>
    <row r="267" spans="5:5" ht="12.5">
      <c r="E267" s="8">
        <f t="shared" si="0"/>
        <v>0</v>
      </c>
    </row>
    <row r="268" spans="5:5" ht="12.5">
      <c r="E268" s="8">
        <f t="shared" si="0"/>
        <v>0</v>
      </c>
    </row>
    <row r="269" spans="5:5" ht="12.5">
      <c r="E269" s="8">
        <f t="shared" si="0"/>
        <v>0</v>
      </c>
    </row>
    <row r="270" spans="5:5" ht="12.5">
      <c r="E270" s="8">
        <f t="shared" si="0"/>
        <v>0</v>
      </c>
    </row>
    <row r="271" spans="5:5" ht="12.5">
      <c r="E271" s="8">
        <f t="shared" si="0"/>
        <v>0</v>
      </c>
    </row>
    <row r="272" spans="5:5" ht="12.5">
      <c r="E272" s="8">
        <f t="shared" si="0"/>
        <v>0</v>
      </c>
    </row>
    <row r="273" spans="5:5" ht="12.5">
      <c r="E273" s="8">
        <f t="shared" si="0"/>
        <v>0</v>
      </c>
    </row>
    <row r="274" spans="5:5" ht="12.5">
      <c r="E274" s="8">
        <f t="shared" si="0"/>
        <v>0</v>
      </c>
    </row>
    <row r="275" spans="5:5" ht="12.5">
      <c r="E275" s="8">
        <f t="shared" si="0"/>
        <v>0</v>
      </c>
    </row>
    <row r="276" spans="5:5" ht="12.5">
      <c r="E276" s="8">
        <f t="shared" si="0"/>
        <v>0</v>
      </c>
    </row>
    <row r="277" spans="5:5" ht="12.5">
      <c r="E277" s="8">
        <f t="shared" si="0"/>
        <v>0</v>
      </c>
    </row>
    <row r="278" spans="5:5" ht="12.5">
      <c r="E278" s="8">
        <f t="shared" si="0"/>
        <v>0</v>
      </c>
    </row>
    <row r="279" spans="5:5" ht="12.5">
      <c r="E279" s="8">
        <f t="shared" si="0"/>
        <v>0</v>
      </c>
    </row>
    <row r="280" spans="5:5" ht="12.5">
      <c r="E280" s="8">
        <f t="shared" si="0"/>
        <v>0</v>
      </c>
    </row>
    <row r="281" spans="5:5" ht="12.5">
      <c r="E281" s="8">
        <f t="shared" si="0"/>
        <v>0</v>
      </c>
    </row>
    <row r="282" spans="5:5" ht="12.5">
      <c r="E282" s="8">
        <f t="shared" si="0"/>
        <v>0</v>
      </c>
    </row>
    <row r="283" spans="5:5" ht="12.5">
      <c r="E283" s="8">
        <f t="shared" si="0"/>
        <v>0</v>
      </c>
    </row>
    <row r="284" spans="5:5" ht="12.5">
      <c r="E284" s="8">
        <f t="shared" si="0"/>
        <v>0</v>
      </c>
    </row>
    <row r="285" spans="5:5" ht="12.5">
      <c r="E285" s="8">
        <f t="shared" si="0"/>
        <v>0</v>
      </c>
    </row>
    <row r="286" spans="5:5" ht="12.5">
      <c r="E286" s="8">
        <f t="shared" si="0"/>
        <v>0</v>
      </c>
    </row>
    <row r="287" spans="5:5" ht="12.5">
      <c r="E287" s="8">
        <f t="shared" si="0"/>
        <v>0</v>
      </c>
    </row>
    <row r="288" spans="5:5" ht="12.5">
      <c r="E288" s="8">
        <f t="shared" si="0"/>
        <v>0</v>
      </c>
    </row>
    <row r="289" spans="5:5" ht="12.5">
      <c r="E289" s="8">
        <f t="shared" si="0"/>
        <v>0</v>
      </c>
    </row>
    <row r="290" spans="5:5" ht="12.5">
      <c r="E290" s="8">
        <f t="shared" si="0"/>
        <v>0</v>
      </c>
    </row>
    <row r="291" spans="5:5" ht="12.5">
      <c r="E291" s="8">
        <f t="shared" si="0"/>
        <v>0</v>
      </c>
    </row>
    <row r="292" spans="5:5" ht="12.5">
      <c r="E292" s="8">
        <f t="shared" si="0"/>
        <v>0</v>
      </c>
    </row>
    <row r="293" spans="5:5" ht="12.5">
      <c r="E293" s="8">
        <f t="shared" si="0"/>
        <v>0</v>
      </c>
    </row>
    <row r="294" spans="5:5" ht="12.5">
      <c r="E294" s="8">
        <f t="shared" si="0"/>
        <v>0</v>
      </c>
    </row>
    <row r="295" spans="5:5" ht="12.5">
      <c r="E295" s="8">
        <f t="shared" si="0"/>
        <v>0</v>
      </c>
    </row>
    <row r="296" spans="5:5" ht="12.5">
      <c r="E296" s="8">
        <f t="shared" si="0"/>
        <v>0</v>
      </c>
    </row>
    <row r="297" spans="5:5" ht="12.5">
      <c r="E297" s="8">
        <f t="shared" si="0"/>
        <v>0</v>
      </c>
    </row>
    <row r="298" spans="5:5" ht="12.5">
      <c r="E298" s="8">
        <f t="shared" si="0"/>
        <v>0</v>
      </c>
    </row>
    <row r="299" spans="5:5" ht="12.5">
      <c r="E299" s="8">
        <f t="shared" si="0"/>
        <v>0</v>
      </c>
    </row>
    <row r="300" spans="5:5" ht="12.5">
      <c r="E300" s="8">
        <f t="shared" si="0"/>
        <v>0</v>
      </c>
    </row>
    <row r="301" spans="5:5" ht="12.5">
      <c r="E301" s="8">
        <f t="shared" si="0"/>
        <v>0</v>
      </c>
    </row>
    <row r="302" spans="5:5" ht="12.5">
      <c r="E302" s="8">
        <f t="shared" si="0"/>
        <v>0</v>
      </c>
    </row>
    <row r="303" spans="5:5" ht="12.5">
      <c r="E303" s="8">
        <f t="shared" si="0"/>
        <v>0</v>
      </c>
    </row>
    <row r="304" spans="5:5" ht="12.5">
      <c r="E304" s="8">
        <f t="shared" si="0"/>
        <v>0</v>
      </c>
    </row>
    <row r="305" spans="5:5" ht="12.5">
      <c r="E305" s="8">
        <f t="shared" si="0"/>
        <v>0</v>
      </c>
    </row>
    <row r="306" spans="5:5" ht="12.5">
      <c r="E306" s="8">
        <f t="shared" si="0"/>
        <v>0</v>
      </c>
    </row>
    <row r="307" spans="5:5" ht="12.5">
      <c r="E307" s="8">
        <f t="shared" si="0"/>
        <v>0</v>
      </c>
    </row>
    <row r="308" spans="5:5" ht="12.5">
      <c r="E308" s="8">
        <f t="shared" si="0"/>
        <v>0</v>
      </c>
    </row>
    <row r="309" spans="5:5" ht="12.5">
      <c r="E309" s="8">
        <f t="shared" si="0"/>
        <v>0</v>
      </c>
    </row>
    <row r="310" spans="5:5" ht="12.5">
      <c r="E310" s="8">
        <f t="shared" si="0"/>
        <v>0</v>
      </c>
    </row>
    <row r="311" spans="5:5" ht="12.5">
      <c r="E311" s="8">
        <f t="shared" si="0"/>
        <v>0</v>
      </c>
    </row>
    <row r="312" spans="5:5" ht="12.5">
      <c r="E312" s="8">
        <f t="shared" si="0"/>
        <v>0</v>
      </c>
    </row>
    <row r="313" spans="5:5" ht="12.5">
      <c r="E313" s="8">
        <f t="shared" si="0"/>
        <v>0</v>
      </c>
    </row>
    <row r="314" spans="5:5" ht="12.5">
      <c r="E314" s="8">
        <f t="shared" si="0"/>
        <v>0</v>
      </c>
    </row>
    <row r="315" spans="5:5" ht="12.5">
      <c r="E315" s="8">
        <f t="shared" si="0"/>
        <v>0</v>
      </c>
    </row>
    <row r="316" spans="5:5" ht="12.5">
      <c r="E316" s="8">
        <f t="shared" si="0"/>
        <v>0</v>
      </c>
    </row>
    <row r="317" spans="5:5" ht="12.5">
      <c r="E317" s="8">
        <f t="shared" si="0"/>
        <v>0</v>
      </c>
    </row>
    <row r="318" spans="5:5" ht="12.5">
      <c r="E318" s="8">
        <f t="shared" si="0"/>
        <v>0</v>
      </c>
    </row>
    <row r="319" spans="5:5" ht="12.5">
      <c r="E319" s="8">
        <f t="shared" si="0"/>
        <v>0</v>
      </c>
    </row>
    <row r="320" spans="5:5" ht="12.5">
      <c r="E320" s="8">
        <f t="shared" si="0"/>
        <v>0</v>
      </c>
    </row>
    <row r="321" spans="5:5" ht="12.5">
      <c r="E321" s="8">
        <f t="shared" si="0"/>
        <v>0</v>
      </c>
    </row>
    <row r="322" spans="5:5" ht="12.5">
      <c r="E322" s="8">
        <f t="shared" si="0"/>
        <v>0</v>
      </c>
    </row>
    <row r="323" spans="5:5" ht="12.5">
      <c r="E323" s="8">
        <f t="shared" si="0"/>
        <v>0</v>
      </c>
    </row>
    <row r="324" spans="5:5" ht="12.5">
      <c r="E324" s="8">
        <f t="shared" si="0"/>
        <v>0</v>
      </c>
    </row>
    <row r="325" spans="5:5" ht="12.5">
      <c r="E325" s="8">
        <f t="shared" si="0"/>
        <v>0</v>
      </c>
    </row>
    <row r="326" spans="5:5" ht="12.5">
      <c r="E326" s="8">
        <f t="shared" si="0"/>
        <v>0</v>
      </c>
    </row>
    <row r="327" spans="5:5" ht="12.5">
      <c r="E327" s="8">
        <f t="shared" si="0"/>
        <v>0</v>
      </c>
    </row>
    <row r="328" spans="5:5" ht="12.5">
      <c r="E328" s="8">
        <f t="shared" si="0"/>
        <v>0</v>
      </c>
    </row>
    <row r="329" spans="5:5" ht="12.5">
      <c r="E329" s="8">
        <f t="shared" si="0"/>
        <v>0</v>
      </c>
    </row>
    <row r="330" spans="5:5" ht="12.5">
      <c r="E330" s="8">
        <f t="shared" si="0"/>
        <v>0</v>
      </c>
    </row>
    <row r="331" spans="5:5" ht="12.5">
      <c r="E331" s="8">
        <f t="shared" si="0"/>
        <v>0</v>
      </c>
    </row>
    <row r="332" spans="5:5" ht="12.5">
      <c r="E332" s="8">
        <f t="shared" si="0"/>
        <v>0</v>
      </c>
    </row>
    <row r="333" spans="5:5" ht="12.5">
      <c r="E333" s="8">
        <f t="shared" si="0"/>
        <v>0</v>
      </c>
    </row>
    <row r="334" spans="5:5" ht="12.5">
      <c r="E334" s="8">
        <f t="shared" si="0"/>
        <v>0</v>
      </c>
    </row>
    <row r="335" spans="5:5" ht="12.5">
      <c r="E335" s="8">
        <f t="shared" si="0"/>
        <v>0</v>
      </c>
    </row>
    <row r="336" spans="5:5" ht="12.5">
      <c r="E336" s="8">
        <f t="shared" si="0"/>
        <v>0</v>
      </c>
    </row>
    <row r="337" spans="5:5" ht="12.5">
      <c r="E337" s="8">
        <f t="shared" si="0"/>
        <v>0</v>
      </c>
    </row>
    <row r="338" spans="5:5" ht="12.5">
      <c r="E338" s="8">
        <f t="shared" si="0"/>
        <v>0</v>
      </c>
    </row>
    <row r="339" spans="5:5" ht="12.5">
      <c r="E339" s="8">
        <f t="shared" si="0"/>
        <v>0</v>
      </c>
    </row>
    <row r="340" spans="5:5" ht="12.5">
      <c r="E340" s="8">
        <f t="shared" si="0"/>
        <v>0</v>
      </c>
    </row>
    <row r="341" spans="5:5" ht="12.5">
      <c r="E341" s="8">
        <f t="shared" si="0"/>
        <v>0</v>
      </c>
    </row>
    <row r="342" spans="5:5" ht="12.5">
      <c r="E342" s="8">
        <f t="shared" si="0"/>
        <v>0</v>
      </c>
    </row>
    <row r="343" spans="5:5" ht="12.5">
      <c r="E343" s="8">
        <f t="shared" si="0"/>
        <v>0</v>
      </c>
    </row>
    <row r="344" spans="5:5" ht="12.5">
      <c r="E344" s="8">
        <f t="shared" si="0"/>
        <v>0</v>
      </c>
    </row>
    <row r="345" spans="5:5" ht="12.5">
      <c r="E345" s="8">
        <f t="shared" si="0"/>
        <v>0</v>
      </c>
    </row>
    <row r="346" spans="5:5" ht="12.5">
      <c r="E346" s="8">
        <f t="shared" si="0"/>
        <v>0</v>
      </c>
    </row>
    <row r="347" spans="5:5" ht="12.5">
      <c r="E347" s="8">
        <f t="shared" si="0"/>
        <v>0</v>
      </c>
    </row>
    <row r="348" spans="5:5" ht="12.5">
      <c r="E348" s="8">
        <f t="shared" si="0"/>
        <v>0</v>
      </c>
    </row>
    <row r="349" spans="5:5" ht="12.5">
      <c r="E349" s="8">
        <f t="shared" si="0"/>
        <v>0</v>
      </c>
    </row>
    <row r="350" spans="5:5" ht="12.5">
      <c r="E350" s="8">
        <f t="shared" si="0"/>
        <v>0</v>
      </c>
    </row>
    <row r="351" spans="5:5" ht="12.5">
      <c r="E351" s="8">
        <f t="shared" si="0"/>
        <v>0</v>
      </c>
    </row>
    <row r="352" spans="5:5" ht="12.5">
      <c r="E352" s="8">
        <f t="shared" si="0"/>
        <v>0</v>
      </c>
    </row>
    <row r="353" spans="5:5" ht="12.5">
      <c r="E353" s="8">
        <f t="shared" si="0"/>
        <v>0</v>
      </c>
    </row>
    <row r="354" spans="5:5" ht="12.5">
      <c r="E354" s="8">
        <f t="shared" si="0"/>
        <v>0</v>
      </c>
    </row>
    <row r="355" spans="5:5" ht="12.5">
      <c r="E355" s="8">
        <f t="shared" si="0"/>
        <v>0</v>
      </c>
    </row>
    <row r="356" spans="5:5" ht="12.5">
      <c r="E356" s="8">
        <f t="shared" si="0"/>
        <v>0</v>
      </c>
    </row>
    <row r="357" spans="5:5" ht="12.5">
      <c r="E357" s="8">
        <f t="shared" si="0"/>
        <v>0</v>
      </c>
    </row>
    <row r="358" spans="5:5" ht="12.5">
      <c r="E358" s="8">
        <f t="shared" si="0"/>
        <v>0</v>
      </c>
    </row>
    <row r="359" spans="5:5" ht="12.5">
      <c r="E359" s="8">
        <f t="shared" si="0"/>
        <v>0</v>
      </c>
    </row>
    <row r="360" spans="5:5" ht="12.5">
      <c r="E360" s="8">
        <f t="shared" si="0"/>
        <v>0</v>
      </c>
    </row>
    <row r="361" spans="5:5" ht="12.5">
      <c r="E361" s="8">
        <f t="shared" si="0"/>
        <v>0</v>
      </c>
    </row>
    <row r="362" spans="5:5" ht="12.5">
      <c r="E362" s="8">
        <f t="shared" si="0"/>
        <v>0</v>
      </c>
    </row>
    <row r="363" spans="5:5" ht="12.5">
      <c r="E363" s="8">
        <f t="shared" si="0"/>
        <v>0</v>
      </c>
    </row>
    <row r="364" spans="5:5" ht="12.5">
      <c r="E364" s="8">
        <f t="shared" si="0"/>
        <v>0</v>
      </c>
    </row>
    <row r="365" spans="5:5" ht="12.5">
      <c r="E365" s="8">
        <f t="shared" si="0"/>
        <v>0</v>
      </c>
    </row>
    <row r="366" spans="5:5" ht="12.5">
      <c r="E366" s="8">
        <f t="shared" si="0"/>
        <v>0</v>
      </c>
    </row>
    <row r="367" spans="5:5" ht="12.5">
      <c r="E367" s="8">
        <f t="shared" si="0"/>
        <v>0</v>
      </c>
    </row>
    <row r="368" spans="5:5" ht="12.5">
      <c r="E368" s="8">
        <f t="shared" si="0"/>
        <v>0</v>
      </c>
    </row>
    <row r="369" spans="5:5" ht="12.5">
      <c r="E369" s="8">
        <f t="shared" si="0"/>
        <v>0</v>
      </c>
    </row>
    <row r="370" spans="5:5" ht="12.5">
      <c r="E370" s="8">
        <f t="shared" si="0"/>
        <v>0</v>
      </c>
    </row>
    <row r="371" spans="5:5" ht="12.5">
      <c r="E371" s="8">
        <f t="shared" si="0"/>
        <v>0</v>
      </c>
    </row>
    <row r="372" spans="5:5" ht="12.5">
      <c r="E372" s="8">
        <f t="shared" si="0"/>
        <v>0</v>
      </c>
    </row>
    <row r="373" spans="5:5" ht="12.5">
      <c r="E373" s="8">
        <f t="shared" si="0"/>
        <v>0</v>
      </c>
    </row>
    <row r="374" spans="5:5" ht="12.5">
      <c r="E374" s="8">
        <f t="shared" si="0"/>
        <v>0</v>
      </c>
    </row>
    <row r="375" spans="5:5" ht="12.5">
      <c r="E375" s="8">
        <f t="shared" si="0"/>
        <v>0</v>
      </c>
    </row>
    <row r="376" spans="5:5" ht="12.5">
      <c r="E376" s="8">
        <f t="shared" si="0"/>
        <v>0</v>
      </c>
    </row>
    <row r="377" spans="5:5" ht="12.5">
      <c r="E377" s="8">
        <f t="shared" si="0"/>
        <v>0</v>
      </c>
    </row>
    <row r="378" spans="5:5" ht="12.5">
      <c r="E378" s="8">
        <f t="shared" si="0"/>
        <v>0</v>
      </c>
    </row>
    <row r="379" spans="5:5" ht="12.5">
      <c r="E379" s="8">
        <f t="shared" si="0"/>
        <v>0</v>
      </c>
    </row>
    <row r="380" spans="5:5" ht="12.5">
      <c r="E380" s="8">
        <f t="shared" si="0"/>
        <v>0</v>
      </c>
    </row>
    <row r="381" spans="5:5" ht="12.5">
      <c r="E381" s="8">
        <f t="shared" si="0"/>
        <v>0</v>
      </c>
    </row>
    <row r="382" spans="5:5" ht="12.5">
      <c r="E382" s="8">
        <f t="shared" si="0"/>
        <v>0</v>
      </c>
    </row>
    <row r="383" spans="5:5" ht="12.5">
      <c r="E383" s="8">
        <f t="shared" si="0"/>
        <v>0</v>
      </c>
    </row>
    <row r="384" spans="5:5" ht="12.5">
      <c r="E384" s="8">
        <f t="shared" si="0"/>
        <v>0</v>
      </c>
    </row>
    <row r="385" spans="5:5" ht="12.5">
      <c r="E385" s="8">
        <f t="shared" si="0"/>
        <v>0</v>
      </c>
    </row>
    <row r="386" spans="5:5" ht="12.5">
      <c r="E386" s="8">
        <f t="shared" si="0"/>
        <v>0</v>
      </c>
    </row>
    <row r="387" spans="5:5" ht="12.5">
      <c r="E387" s="8">
        <f t="shared" si="0"/>
        <v>0</v>
      </c>
    </row>
    <row r="388" spans="5:5" ht="12.5">
      <c r="E388" s="8">
        <f t="shared" si="0"/>
        <v>0</v>
      </c>
    </row>
    <row r="389" spans="5:5" ht="12.5">
      <c r="E389" s="8">
        <f t="shared" si="0"/>
        <v>0</v>
      </c>
    </row>
    <row r="390" spans="5:5" ht="12.5">
      <c r="E390" s="8">
        <f t="shared" si="0"/>
        <v>0</v>
      </c>
    </row>
    <row r="391" spans="5:5" ht="12.5">
      <c r="E391" s="8">
        <f t="shared" si="0"/>
        <v>0</v>
      </c>
    </row>
    <row r="392" spans="5:5" ht="12.5">
      <c r="E392" s="8">
        <f t="shared" si="0"/>
        <v>0</v>
      </c>
    </row>
    <row r="393" spans="5:5" ht="12.5">
      <c r="E393" s="8">
        <f t="shared" si="0"/>
        <v>0</v>
      </c>
    </row>
    <row r="394" spans="5:5" ht="12.5">
      <c r="E394" s="8">
        <f t="shared" si="0"/>
        <v>0</v>
      </c>
    </row>
    <row r="395" spans="5:5" ht="12.5">
      <c r="E395" s="8">
        <f t="shared" si="0"/>
        <v>0</v>
      </c>
    </row>
    <row r="396" spans="5:5" ht="12.5">
      <c r="E396" s="8">
        <f t="shared" si="0"/>
        <v>0</v>
      </c>
    </row>
    <row r="397" spans="5:5" ht="12.5">
      <c r="E397" s="8">
        <f t="shared" si="0"/>
        <v>0</v>
      </c>
    </row>
    <row r="398" spans="5:5" ht="12.5">
      <c r="E398" s="8">
        <f t="shared" si="0"/>
        <v>0</v>
      </c>
    </row>
    <row r="399" spans="5:5" ht="12.5">
      <c r="E399" s="8">
        <f t="shared" si="0"/>
        <v>0</v>
      </c>
    </row>
    <row r="400" spans="5:5" ht="12.5">
      <c r="E400" s="8">
        <f t="shared" si="0"/>
        <v>0</v>
      </c>
    </row>
    <row r="401" spans="5:5" ht="12.5">
      <c r="E401" s="8">
        <f t="shared" si="0"/>
        <v>0</v>
      </c>
    </row>
    <row r="402" spans="5:5" ht="12.5">
      <c r="E402" s="8">
        <f t="shared" si="0"/>
        <v>0</v>
      </c>
    </row>
    <row r="403" spans="5:5" ht="12.5">
      <c r="E403" s="8">
        <f t="shared" si="0"/>
        <v>0</v>
      </c>
    </row>
    <row r="404" spans="5:5" ht="12.5">
      <c r="E404" s="8">
        <f t="shared" si="0"/>
        <v>0</v>
      </c>
    </row>
    <row r="405" spans="5:5" ht="12.5">
      <c r="E405" s="8">
        <f t="shared" si="0"/>
        <v>0</v>
      </c>
    </row>
    <row r="406" spans="5:5" ht="12.5">
      <c r="E406" s="8">
        <f t="shared" si="0"/>
        <v>0</v>
      </c>
    </row>
    <row r="407" spans="5:5" ht="12.5">
      <c r="E407" s="8">
        <f t="shared" si="0"/>
        <v>0</v>
      </c>
    </row>
    <row r="408" spans="5:5" ht="12.5">
      <c r="E408" s="8">
        <f t="shared" si="0"/>
        <v>0</v>
      </c>
    </row>
    <row r="409" spans="5:5" ht="12.5">
      <c r="E409" s="8">
        <f t="shared" si="0"/>
        <v>0</v>
      </c>
    </row>
    <row r="410" spans="5:5" ht="12.5">
      <c r="E410" s="8">
        <f t="shared" si="0"/>
        <v>0</v>
      </c>
    </row>
    <row r="411" spans="5:5" ht="12.5">
      <c r="E411" s="8">
        <f t="shared" si="0"/>
        <v>0</v>
      </c>
    </row>
    <row r="412" spans="5:5" ht="12.5">
      <c r="E412" s="8">
        <f t="shared" si="0"/>
        <v>0</v>
      </c>
    </row>
    <row r="413" spans="5:5" ht="12.5">
      <c r="E413" s="8">
        <f t="shared" si="0"/>
        <v>0</v>
      </c>
    </row>
    <row r="414" spans="5:5" ht="12.5">
      <c r="E414" s="8">
        <f t="shared" si="0"/>
        <v>0</v>
      </c>
    </row>
    <row r="415" spans="5:5" ht="12.5">
      <c r="E415" s="8">
        <f t="shared" si="0"/>
        <v>0</v>
      </c>
    </row>
    <row r="416" spans="5:5" ht="12.5">
      <c r="E416" s="8">
        <f t="shared" si="0"/>
        <v>0</v>
      </c>
    </row>
    <row r="417" spans="5:5" ht="12.5">
      <c r="E417" s="8">
        <f t="shared" si="0"/>
        <v>0</v>
      </c>
    </row>
    <row r="418" spans="5:5" ht="12.5">
      <c r="E418" s="8">
        <f t="shared" si="0"/>
        <v>0</v>
      </c>
    </row>
    <row r="419" spans="5:5" ht="12.5">
      <c r="E419" s="8">
        <f t="shared" si="0"/>
        <v>0</v>
      </c>
    </row>
    <row r="420" spans="5:5" ht="12.5">
      <c r="E420" s="8">
        <f t="shared" si="0"/>
        <v>0</v>
      </c>
    </row>
    <row r="421" spans="5:5" ht="12.5">
      <c r="E421" s="8">
        <f t="shared" si="0"/>
        <v>0</v>
      </c>
    </row>
    <row r="422" spans="5:5" ht="12.5">
      <c r="E422" s="8">
        <f t="shared" si="0"/>
        <v>0</v>
      </c>
    </row>
    <row r="423" spans="5:5" ht="12.5">
      <c r="E423" s="8">
        <f t="shared" si="0"/>
        <v>0</v>
      </c>
    </row>
    <row r="424" spans="5:5" ht="12.5">
      <c r="E424" s="8">
        <f t="shared" si="0"/>
        <v>0</v>
      </c>
    </row>
    <row r="425" spans="5:5" ht="12.5">
      <c r="E425" s="8">
        <f t="shared" si="0"/>
        <v>0</v>
      </c>
    </row>
    <row r="426" spans="5:5" ht="12.5">
      <c r="E426" s="8">
        <f t="shared" si="0"/>
        <v>0</v>
      </c>
    </row>
    <row r="427" spans="5:5" ht="12.5">
      <c r="E427" s="8">
        <f t="shared" si="0"/>
        <v>0</v>
      </c>
    </row>
    <row r="428" spans="5:5" ht="12.5">
      <c r="E428" s="8">
        <f t="shared" si="0"/>
        <v>0</v>
      </c>
    </row>
    <row r="429" spans="5:5" ht="12.5">
      <c r="E429" s="8">
        <f t="shared" si="0"/>
        <v>0</v>
      </c>
    </row>
    <row r="430" spans="5:5" ht="12.5">
      <c r="E430" s="8">
        <f t="shared" si="0"/>
        <v>0</v>
      </c>
    </row>
    <row r="431" spans="5:5" ht="12.5">
      <c r="E431" s="8">
        <f t="shared" si="0"/>
        <v>0</v>
      </c>
    </row>
    <row r="432" spans="5:5" ht="12.5">
      <c r="E432" s="8">
        <f t="shared" si="0"/>
        <v>0</v>
      </c>
    </row>
    <row r="433" spans="5:5" ht="12.5">
      <c r="E433" s="8">
        <f t="shared" si="0"/>
        <v>0</v>
      </c>
    </row>
    <row r="434" spans="5:5" ht="12.5">
      <c r="E434" s="8">
        <f t="shared" si="0"/>
        <v>0</v>
      </c>
    </row>
    <row r="435" spans="5:5" ht="12.5">
      <c r="E435" s="8">
        <f t="shared" si="0"/>
        <v>0</v>
      </c>
    </row>
    <row r="436" spans="5:5" ht="12.5">
      <c r="E436" s="8">
        <f t="shared" si="0"/>
        <v>0</v>
      </c>
    </row>
    <row r="437" spans="5:5" ht="12.5">
      <c r="E437" s="8">
        <f t="shared" si="0"/>
        <v>0</v>
      </c>
    </row>
    <row r="438" spans="5:5" ht="12.5">
      <c r="E438" s="8">
        <f t="shared" si="0"/>
        <v>0</v>
      </c>
    </row>
    <row r="439" spans="5:5" ht="12.5">
      <c r="E439" s="8">
        <f t="shared" si="0"/>
        <v>0</v>
      </c>
    </row>
    <row r="440" spans="5:5" ht="12.5">
      <c r="E440" s="8">
        <f t="shared" si="0"/>
        <v>0</v>
      </c>
    </row>
    <row r="441" spans="5:5" ht="12.5">
      <c r="E441" s="8">
        <f t="shared" si="0"/>
        <v>0</v>
      </c>
    </row>
    <row r="442" spans="5:5" ht="12.5">
      <c r="E442" s="8">
        <f t="shared" si="0"/>
        <v>0</v>
      </c>
    </row>
    <row r="443" spans="5:5" ht="12.5">
      <c r="E443" s="8">
        <f t="shared" si="0"/>
        <v>0</v>
      </c>
    </row>
    <row r="444" spans="5:5" ht="12.5">
      <c r="E444" s="8">
        <f t="shared" si="0"/>
        <v>0</v>
      </c>
    </row>
    <row r="445" spans="5:5" ht="12.5">
      <c r="E445" s="8">
        <f t="shared" si="0"/>
        <v>0</v>
      </c>
    </row>
    <row r="446" spans="5:5" ht="12.5">
      <c r="E446" s="8">
        <f t="shared" si="0"/>
        <v>0</v>
      </c>
    </row>
    <row r="447" spans="5:5" ht="12.5">
      <c r="E447" s="8">
        <f t="shared" si="0"/>
        <v>0</v>
      </c>
    </row>
    <row r="448" spans="5:5" ht="12.5">
      <c r="E448" s="8">
        <f t="shared" si="0"/>
        <v>0</v>
      </c>
    </row>
    <row r="449" spans="5:5" ht="12.5">
      <c r="E449" s="8">
        <f t="shared" si="0"/>
        <v>0</v>
      </c>
    </row>
    <row r="450" spans="5:5" ht="12.5">
      <c r="E450" s="8">
        <f t="shared" si="0"/>
        <v>0</v>
      </c>
    </row>
    <row r="451" spans="5:5" ht="12.5">
      <c r="E451" s="8">
        <f t="shared" si="0"/>
        <v>0</v>
      </c>
    </row>
    <row r="452" spans="5:5" ht="12.5">
      <c r="E452" s="8">
        <f t="shared" si="0"/>
        <v>0</v>
      </c>
    </row>
    <row r="453" spans="5:5" ht="12.5">
      <c r="E453" s="8">
        <f t="shared" si="0"/>
        <v>0</v>
      </c>
    </row>
    <row r="454" spans="5:5" ht="12.5">
      <c r="E454" s="8">
        <f t="shared" si="0"/>
        <v>0</v>
      </c>
    </row>
    <row r="455" spans="5:5" ht="12.5">
      <c r="E455" s="8">
        <f t="shared" si="0"/>
        <v>0</v>
      </c>
    </row>
    <row r="456" spans="5:5" ht="12.5">
      <c r="E456" s="8">
        <f t="shared" si="0"/>
        <v>0</v>
      </c>
    </row>
    <row r="457" spans="5:5" ht="12.5">
      <c r="E457" s="8">
        <f t="shared" si="0"/>
        <v>0</v>
      </c>
    </row>
    <row r="458" spans="5:5" ht="12.5">
      <c r="E458" s="8">
        <f t="shared" si="0"/>
        <v>0</v>
      </c>
    </row>
    <row r="459" spans="5:5" ht="12.5">
      <c r="E459" s="8">
        <f t="shared" si="0"/>
        <v>0</v>
      </c>
    </row>
    <row r="460" spans="5:5" ht="12.5">
      <c r="E460" s="8">
        <f t="shared" si="0"/>
        <v>0</v>
      </c>
    </row>
    <row r="461" spans="5:5" ht="12.5">
      <c r="E461" s="8">
        <f t="shared" si="0"/>
        <v>0</v>
      </c>
    </row>
    <row r="462" spans="5:5" ht="12.5">
      <c r="E462" s="8">
        <f t="shared" si="0"/>
        <v>0</v>
      </c>
    </row>
    <row r="463" spans="5:5" ht="12.5">
      <c r="E463" s="8">
        <f t="shared" si="0"/>
        <v>0</v>
      </c>
    </row>
    <row r="464" spans="5:5" ht="12.5">
      <c r="E464" s="8">
        <f t="shared" si="0"/>
        <v>0</v>
      </c>
    </row>
    <row r="465" spans="5:5" ht="12.5">
      <c r="E465" s="8">
        <f t="shared" si="0"/>
        <v>0</v>
      </c>
    </row>
    <row r="466" spans="5:5" ht="12.5">
      <c r="E466" s="8">
        <f t="shared" si="0"/>
        <v>0</v>
      </c>
    </row>
    <row r="467" spans="5:5" ht="12.5">
      <c r="E467" s="8">
        <f t="shared" si="0"/>
        <v>0</v>
      </c>
    </row>
    <row r="468" spans="5:5" ht="12.5">
      <c r="E468" s="8">
        <f t="shared" si="0"/>
        <v>0</v>
      </c>
    </row>
    <row r="469" spans="5:5" ht="12.5">
      <c r="E469" s="8">
        <f t="shared" si="0"/>
        <v>0</v>
      </c>
    </row>
    <row r="470" spans="5:5" ht="12.5">
      <c r="E470" s="8">
        <f t="shared" si="0"/>
        <v>0</v>
      </c>
    </row>
    <row r="471" spans="5:5" ht="12.5">
      <c r="E471" s="8">
        <f t="shared" si="0"/>
        <v>0</v>
      </c>
    </row>
    <row r="472" spans="5:5" ht="12.5">
      <c r="E472" s="8">
        <f t="shared" si="0"/>
        <v>0</v>
      </c>
    </row>
    <row r="473" spans="5:5" ht="12.5">
      <c r="E473" s="8">
        <f t="shared" si="0"/>
        <v>0</v>
      </c>
    </row>
    <row r="474" spans="5:5" ht="12.5">
      <c r="E474" s="8">
        <f t="shared" si="0"/>
        <v>0</v>
      </c>
    </row>
    <row r="475" spans="5:5" ht="12.5">
      <c r="E475" s="8">
        <f t="shared" si="0"/>
        <v>0</v>
      </c>
    </row>
    <row r="476" spans="5:5" ht="12.5">
      <c r="E476" s="8">
        <f t="shared" si="0"/>
        <v>0</v>
      </c>
    </row>
    <row r="477" spans="5:5" ht="12.5">
      <c r="E477" s="8">
        <f t="shared" si="0"/>
        <v>0</v>
      </c>
    </row>
    <row r="478" spans="5:5" ht="12.5">
      <c r="E478" s="8">
        <f t="shared" si="0"/>
        <v>0</v>
      </c>
    </row>
    <row r="479" spans="5:5" ht="12.5">
      <c r="E479" s="8">
        <f t="shared" si="0"/>
        <v>0</v>
      </c>
    </row>
    <row r="480" spans="5:5" ht="12.5">
      <c r="E480" s="8">
        <f t="shared" si="0"/>
        <v>0</v>
      </c>
    </row>
    <row r="481" spans="5:5" ht="12.5">
      <c r="E481" s="8">
        <f t="shared" si="0"/>
        <v>0</v>
      </c>
    </row>
    <row r="482" spans="5:5" ht="12.5">
      <c r="E482" s="8">
        <f t="shared" si="0"/>
        <v>0</v>
      </c>
    </row>
    <row r="483" spans="5:5" ht="12.5">
      <c r="E483" s="8">
        <f t="shared" si="0"/>
        <v>0</v>
      </c>
    </row>
    <row r="484" spans="5:5" ht="12.5">
      <c r="E484" s="8">
        <f t="shared" si="0"/>
        <v>0</v>
      </c>
    </row>
    <row r="485" spans="5:5" ht="12.5">
      <c r="E485" s="8">
        <f t="shared" si="0"/>
        <v>0</v>
      </c>
    </row>
    <row r="486" spans="5:5" ht="12.5">
      <c r="E486" s="8">
        <f t="shared" si="0"/>
        <v>0</v>
      </c>
    </row>
    <row r="487" spans="5:5" ht="12.5">
      <c r="E487" s="8">
        <f t="shared" si="0"/>
        <v>0</v>
      </c>
    </row>
    <row r="488" spans="5:5" ht="12.5">
      <c r="E488" s="8">
        <f t="shared" si="0"/>
        <v>0</v>
      </c>
    </row>
    <row r="489" spans="5:5" ht="12.5">
      <c r="E489" s="8">
        <f t="shared" si="0"/>
        <v>0</v>
      </c>
    </row>
    <row r="490" spans="5:5" ht="12.5">
      <c r="E490" s="8">
        <f t="shared" si="0"/>
        <v>0</v>
      </c>
    </row>
    <row r="491" spans="5:5" ht="12.5">
      <c r="E491" s="8">
        <f t="shared" si="0"/>
        <v>0</v>
      </c>
    </row>
    <row r="492" spans="5:5" ht="12.5">
      <c r="E492" s="8">
        <f t="shared" si="0"/>
        <v>0</v>
      </c>
    </row>
    <row r="493" spans="5:5" ht="12.5">
      <c r="E493" s="8">
        <f t="shared" si="0"/>
        <v>0</v>
      </c>
    </row>
    <row r="494" spans="5:5" ht="12.5">
      <c r="E494" s="8">
        <f t="shared" si="0"/>
        <v>0</v>
      </c>
    </row>
    <row r="495" spans="5:5" ht="12.5">
      <c r="E495" s="8">
        <f t="shared" si="0"/>
        <v>0</v>
      </c>
    </row>
    <row r="496" spans="5:5" ht="12.5">
      <c r="E496" s="8">
        <f t="shared" si="0"/>
        <v>0</v>
      </c>
    </row>
    <row r="497" spans="5:5" ht="12.5">
      <c r="E497" s="8">
        <f t="shared" si="0"/>
        <v>0</v>
      </c>
    </row>
    <row r="498" spans="5:5" ht="12.5">
      <c r="E498" s="8">
        <f t="shared" si="0"/>
        <v>0</v>
      </c>
    </row>
    <row r="499" spans="5:5" ht="12.5">
      <c r="E499" s="8">
        <f t="shared" si="0"/>
        <v>0</v>
      </c>
    </row>
    <row r="500" spans="5:5" ht="12.5">
      <c r="E500" s="8">
        <f t="shared" si="0"/>
        <v>0</v>
      </c>
    </row>
    <row r="501" spans="5:5" ht="12.5">
      <c r="E501" s="8">
        <f t="shared" si="0"/>
        <v>0</v>
      </c>
    </row>
    <row r="502" spans="5:5" ht="12.5">
      <c r="E502" s="8">
        <f t="shared" si="0"/>
        <v>0</v>
      </c>
    </row>
    <row r="503" spans="5:5" ht="12.5">
      <c r="E503" s="8">
        <f t="shared" si="0"/>
        <v>0</v>
      </c>
    </row>
    <row r="504" spans="5:5" ht="12.5">
      <c r="E504" s="8">
        <f t="shared" si="0"/>
        <v>0</v>
      </c>
    </row>
    <row r="505" spans="5:5" ht="12.5">
      <c r="E505" s="8">
        <f t="shared" si="0"/>
        <v>0</v>
      </c>
    </row>
    <row r="506" spans="5:5" ht="12.5">
      <c r="E506" s="8">
        <f t="shared" si="0"/>
        <v>0</v>
      </c>
    </row>
    <row r="507" spans="5:5" ht="12.5">
      <c r="E507" s="8">
        <f t="shared" si="0"/>
        <v>0</v>
      </c>
    </row>
    <row r="508" spans="5:5" ht="12.5">
      <c r="E508" s="8">
        <f t="shared" si="0"/>
        <v>0</v>
      </c>
    </row>
    <row r="509" spans="5:5" ht="12.5">
      <c r="E509" s="8">
        <f t="shared" si="0"/>
        <v>0</v>
      </c>
    </row>
    <row r="510" spans="5:5" ht="12.5">
      <c r="E510" s="8">
        <f t="shared" si="0"/>
        <v>0</v>
      </c>
    </row>
    <row r="511" spans="5:5" ht="12.5">
      <c r="E511" s="8">
        <f t="shared" si="0"/>
        <v>0</v>
      </c>
    </row>
    <row r="512" spans="5:5" ht="12.5">
      <c r="E512" s="8">
        <f t="shared" si="0"/>
        <v>0</v>
      </c>
    </row>
    <row r="513" spans="5:5" ht="12.5">
      <c r="E513" s="8">
        <f t="shared" si="0"/>
        <v>0</v>
      </c>
    </row>
    <row r="514" spans="5:5" ht="12.5">
      <c r="E514" s="8">
        <f t="shared" si="0"/>
        <v>0</v>
      </c>
    </row>
    <row r="515" spans="5:5" ht="12.5">
      <c r="E515" s="8">
        <f t="shared" si="0"/>
        <v>0</v>
      </c>
    </row>
    <row r="516" spans="5:5" ht="12.5">
      <c r="E516" s="8">
        <f t="shared" si="0"/>
        <v>0</v>
      </c>
    </row>
    <row r="517" spans="5:5" ht="12.5">
      <c r="E517" s="8">
        <f t="shared" si="0"/>
        <v>0</v>
      </c>
    </row>
    <row r="518" spans="5:5" ht="12.5">
      <c r="E518" s="8">
        <f t="shared" si="0"/>
        <v>0</v>
      </c>
    </row>
    <row r="519" spans="5:5" ht="12.5">
      <c r="E519" s="8">
        <f t="shared" si="0"/>
        <v>0</v>
      </c>
    </row>
    <row r="520" spans="5:5" ht="12.5">
      <c r="E520" s="8">
        <f t="shared" si="0"/>
        <v>0</v>
      </c>
    </row>
    <row r="521" spans="5:5" ht="12.5">
      <c r="E521" s="8">
        <f t="shared" si="0"/>
        <v>0</v>
      </c>
    </row>
    <row r="522" spans="5:5" ht="12.5">
      <c r="E522" s="8">
        <f t="shared" si="0"/>
        <v>0</v>
      </c>
    </row>
    <row r="523" spans="5:5" ht="12.5">
      <c r="E523" s="8">
        <f t="shared" si="0"/>
        <v>0</v>
      </c>
    </row>
    <row r="524" spans="5:5" ht="12.5">
      <c r="E524" s="8">
        <f t="shared" si="0"/>
        <v>0</v>
      </c>
    </row>
    <row r="525" spans="5:5" ht="12.5">
      <c r="E525" s="8">
        <f t="shared" si="0"/>
        <v>0</v>
      </c>
    </row>
    <row r="526" spans="5:5" ht="12.5">
      <c r="E526" s="8">
        <f t="shared" si="0"/>
        <v>0</v>
      </c>
    </row>
    <row r="527" spans="5:5" ht="12.5">
      <c r="E527" s="8">
        <f t="shared" si="0"/>
        <v>0</v>
      </c>
    </row>
    <row r="528" spans="5:5" ht="12.5">
      <c r="E528" s="8">
        <f t="shared" si="0"/>
        <v>0</v>
      </c>
    </row>
    <row r="529" spans="5:5" ht="12.5">
      <c r="E529" s="8">
        <f t="shared" si="0"/>
        <v>0</v>
      </c>
    </row>
    <row r="530" spans="5:5" ht="12.5">
      <c r="E530" s="8">
        <f t="shared" si="0"/>
        <v>0</v>
      </c>
    </row>
    <row r="531" spans="5:5" ht="12.5">
      <c r="E531" s="8">
        <f t="shared" si="0"/>
        <v>0</v>
      </c>
    </row>
    <row r="532" spans="5:5" ht="12.5">
      <c r="E532" s="8">
        <f t="shared" si="0"/>
        <v>0</v>
      </c>
    </row>
    <row r="533" spans="5:5" ht="12.5">
      <c r="E533" s="8">
        <f t="shared" si="0"/>
        <v>0</v>
      </c>
    </row>
    <row r="534" spans="5:5" ht="12.5">
      <c r="E534" s="8">
        <f t="shared" si="0"/>
        <v>0</v>
      </c>
    </row>
    <row r="535" spans="5:5" ht="12.5">
      <c r="E535" s="8">
        <f t="shared" si="0"/>
        <v>0</v>
      </c>
    </row>
    <row r="536" spans="5:5" ht="12.5">
      <c r="E536" s="8">
        <f t="shared" si="0"/>
        <v>0</v>
      </c>
    </row>
    <row r="537" spans="5:5" ht="12.5">
      <c r="E537" s="8">
        <f t="shared" si="0"/>
        <v>0</v>
      </c>
    </row>
    <row r="538" spans="5:5" ht="12.5">
      <c r="E538" s="8">
        <f t="shared" si="0"/>
        <v>0</v>
      </c>
    </row>
    <row r="539" spans="5:5" ht="12.5">
      <c r="E539" s="8">
        <f t="shared" si="0"/>
        <v>0</v>
      </c>
    </row>
    <row r="540" spans="5:5" ht="12.5">
      <c r="E540" s="8">
        <f t="shared" si="0"/>
        <v>0</v>
      </c>
    </row>
    <row r="541" spans="5:5" ht="12.5">
      <c r="E541" s="8">
        <f t="shared" si="0"/>
        <v>0</v>
      </c>
    </row>
    <row r="542" spans="5:5" ht="12.5">
      <c r="E542" s="8">
        <f t="shared" si="0"/>
        <v>0</v>
      </c>
    </row>
    <row r="543" spans="5:5" ht="12.5">
      <c r="E543" s="8">
        <f t="shared" si="0"/>
        <v>0</v>
      </c>
    </row>
    <row r="544" spans="5:5" ht="12.5">
      <c r="E544" s="8">
        <f t="shared" si="0"/>
        <v>0</v>
      </c>
    </row>
    <row r="545" spans="5:5" ht="12.5">
      <c r="E545" s="8">
        <f t="shared" si="0"/>
        <v>0</v>
      </c>
    </row>
    <row r="546" spans="5:5" ht="12.5">
      <c r="E546" s="8">
        <f t="shared" si="0"/>
        <v>0</v>
      </c>
    </row>
    <row r="547" spans="5:5" ht="12.5">
      <c r="E547" s="8">
        <f t="shared" si="0"/>
        <v>0</v>
      </c>
    </row>
    <row r="548" spans="5:5" ht="12.5">
      <c r="E548" s="8">
        <f t="shared" si="0"/>
        <v>0</v>
      </c>
    </row>
    <row r="549" spans="5:5" ht="12.5">
      <c r="E549" s="8">
        <f t="shared" si="0"/>
        <v>0</v>
      </c>
    </row>
    <row r="550" spans="5:5" ht="12.5">
      <c r="E550" s="8">
        <f t="shared" si="0"/>
        <v>0</v>
      </c>
    </row>
    <row r="551" spans="5:5" ht="12.5">
      <c r="E551" s="8">
        <f t="shared" si="0"/>
        <v>0</v>
      </c>
    </row>
    <row r="552" spans="5:5" ht="12.5">
      <c r="E552" s="8">
        <f t="shared" si="0"/>
        <v>0</v>
      </c>
    </row>
    <row r="553" spans="5:5" ht="12.5">
      <c r="E553" s="8">
        <f t="shared" si="0"/>
        <v>0</v>
      </c>
    </row>
    <row r="554" spans="5:5" ht="12.5">
      <c r="E554" s="8">
        <f t="shared" si="0"/>
        <v>0</v>
      </c>
    </row>
    <row r="555" spans="5:5" ht="12.5">
      <c r="E555" s="8">
        <f t="shared" si="0"/>
        <v>0</v>
      </c>
    </row>
    <row r="556" spans="5:5" ht="12.5">
      <c r="E556" s="8">
        <f t="shared" si="0"/>
        <v>0</v>
      </c>
    </row>
    <row r="557" spans="5:5" ht="12.5">
      <c r="E557" s="8">
        <f t="shared" si="0"/>
        <v>0</v>
      </c>
    </row>
    <row r="558" spans="5:5" ht="12.5">
      <c r="E558" s="8">
        <f t="shared" si="0"/>
        <v>0</v>
      </c>
    </row>
    <row r="559" spans="5:5" ht="12.5">
      <c r="E559" s="8">
        <f t="shared" si="0"/>
        <v>0</v>
      </c>
    </row>
    <row r="560" spans="5:5" ht="12.5">
      <c r="E560" s="8">
        <f t="shared" si="0"/>
        <v>0</v>
      </c>
    </row>
    <row r="561" spans="5:5" ht="12.5">
      <c r="E561" s="8">
        <f t="shared" si="0"/>
        <v>0</v>
      </c>
    </row>
    <row r="562" spans="5:5" ht="12.5">
      <c r="E562" s="8">
        <f t="shared" si="0"/>
        <v>0</v>
      </c>
    </row>
    <row r="563" spans="5:5" ht="12.5">
      <c r="E563" s="8">
        <f t="shared" si="0"/>
        <v>0</v>
      </c>
    </row>
    <row r="564" spans="5:5" ht="12.5">
      <c r="E564" s="8">
        <f t="shared" si="0"/>
        <v>0</v>
      </c>
    </row>
    <row r="565" spans="5:5" ht="12.5">
      <c r="E565" s="8">
        <f t="shared" si="0"/>
        <v>0</v>
      </c>
    </row>
    <row r="566" spans="5:5" ht="12.5">
      <c r="E566" s="8">
        <f t="shared" si="0"/>
        <v>0</v>
      </c>
    </row>
    <row r="567" spans="5:5" ht="12.5">
      <c r="E567" s="8">
        <f t="shared" si="0"/>
        <v>0</v>
      </c>
    </row>
    <row r="568" spans="5:5" ht="12.5">
      <c r="E568" s="8">
        <f t="shared" si="0"/>
        <v>0</v>
      </c>
    </row>
    <row r="569" spans="5:5" ht="12.5">
      <c r="E569" s="8">
        <f t="shared" si="0"/>
        <v>0</v>
      </c>
    </row>
    <row r="570" spans="5:5" ht="12.5">
      <c r="E570" s="8">
        <f t="shared" si="0"/>
        <v>0</v>
      </c>
    </row>
    <row r="571" spans="5:5" ht="12.5">
      <c r="E571" s="8">
        <f t="shared" si="0"/>
        <v>0</v>
      </c>
    </row>
    <row r="572" spans="5:5" ht="12.5">
      <c r="E572" s="8">
        <f t="shared" si="0"/>
        <v>0</v>
      </c>
    </row>
    <row r="573" spans="5:5" ht="12.5">
      <c r="E573" s="8">
        <f t="shared" si="0"/>
        <v>0</v>
      </c>
    </row>
    <row r="574" spans="5:5" ht="12.5">
      <c r="E574" s="8">
        <f t="shared" si="0"/>
        <v>0</v>
      </c>
    </row>
    <row r="575" spans="5:5" ht="12.5">
      <c r="E575" s="8">
        <f t="shared" si="0"/>
        <v>0</v>
      </c>
    </row>
    <row r="576" spans="5:5" ht="12.5">
      <c r="E576" s="8">
        <f t="shared" si="0"/>
        <v>0</v>
      </c>
    </row>
    <row r="577" spans="5:5" ht="12.5">
      <c r="E577" s="8">
        <f t="shared" si="0"/>
        <v>0</v>
      </c>
    </row>
    <row r="578" spans="5:5" ht="12.5">
      <c r="E578" s="8">
        <f t="shared" si="0"/>
        <v>0</v>
      </c>
    </row>
    <row r="579" spans="5:5" ht="12.5">
      <c r="E579" s="8">
        <f t="shared" si="0"/>
        <v>0</v>
      </c>
    </row>
    <row r="580" spans="5:5" ht="12.5">
      <c r="E580" s="8">
        <f t="shared" si="0"/>
        <v>0</v>
      </c>
    </row>
    <row r="581" spans="5:5" ht="12.5">
      <c r="E581" s="8">
        <f t="shared" si="0"/>
        <v>0</v>
      </c>
    </row>
    <row r="582" spans="5:5" ht="12.5">
      <c r="E582" s="8">
        <f t="shared" si="0"/>
        <v>0</v>
      </c>
    </row>
    <row r="583" spans="5:5" ht="12.5">
      <c r="E583" s="8">
        <f t="shared" si="0"/>
        <v>0</v>
      </c>
    </row>
    <row r="584" spans="5:5" ht="12.5">
      <c r="E584" s="8">
        <f t="shared" si="0"/>
        <v>0</v>
      </c>
    </row>
    <row r="585" spans="5:5" ht="12.5">
      <c r="E585" s="8">
        <f t="shared" si="0"/>
        <v>0</v>
      </c>
    </row>
    <row r="586" spans="5:5" ht="12.5">
      <c r="E586" s="8">
        <f t="shared" si="0"/>
        <v>0</v>
      </c>
    </row>
    <row r="587" spans="5:5" ht="12.5">
      <c r="E587" s="8">
        <f t="shared" si="0"/>
        <v>0</v>
      </c>
    </row>
    <row r="588" spans="5:5" ht="12.5">
      <c r="E588" s="8">
        <f t="shared" si="0"/>
        <v>0</v>
      </c>
    </row>
    <row r="589" spans="5:5" ht="12.5">
      <c r="E589" s="8">
        <f t="shared" si="0"/>
        <v>0</v>
      </c>
    </row>
    <row r="590" spans="5:5" ht="12.5">
      <c r="E590" s="8">
        <f t="shared" si="0"/>
        <v>0</v>
      </c>
    </row>
    <row r="591" spans="5:5" ht="12.5">
      <c r="E591" s="8">
        <f t="shared" si="0"/>
        <v>0</v>
      </c>
    </row>
    <row r="592" spans="5:5" ht="12.5">
      <c r="E592" s="8">
        <f t="shared" si="0"/>
        <v>0</v>
      </c>
    </row>
    <row r="593" spans="5:5" ht="12.5">
      <c r="E593" s="8">
        <f t="shared" si="0"/>
        <v>0</v>
      </c>
    </row>
    <row r="594" spans="5:5" ht="12.5">
      <c r="E594" s="8">
        <f t="shared" si="0"/>
        <v>0</v>
      </c>
    </row>
    <row r="595" spans="5:5" ht="12.5">
      <c r="E595" s="8">
        <f t="shared" si="0"/>
        <v>0</v>
      </c>
    </row>
    <row r="596" spans="5:5" ht="12.5">
      <c r="E596" s="8">
        <f t="shared" si="0"/>
        <v>0</v>
      </c>
    </row>
    <row r="597" spans="5:5" ht="12.5">
      <c r="E597" s="8">
        <f t="shared" si="0"/>
        <v>0</v>
      </c>
    </row>
    <row r="598" spans="5:5" ht="12.5">
      <c r="E598" s="8">
        <f t="shared" si="0"/>
        <v>0</v>
      </c>
    </row>
    <row r="599" spans="5:5" ht="12.5">
      <c r="E599" s="8">
        <f t="shared" si="0"/>
        <v>0</v>
      </c>
    </row>
    <row r="600" spans="5:5" ht="12.5">
      <c r="E600" s="8">
        <f t="shared" si="0"/>
        <v>0</v>
      </c>
    </row>
    <row r="601" spans="5:5" ht="12.5">
      <c r="E601" s="8">
        <f t="shared" si="0"/>
        <v>0</v>
      </c>
    </row>
    <row r="602" spans="5:5" ht="12.5">
      <c r="E602" s="8">
        <f t="shared" si="0"/>
        <v>0</v>
      </c>
    </row>
    <row r="603" spans="5:5" ht="12.5">
      <c r="E603" s="8">
        <f t="shared" si="0"/>
        <v>0</v>
      </c>
    </row>
    <row r="604" spans="5:5" ht="12.5">
      <c r="E604" s="8">
        <f t="shared" si="0"/>
        <v>0</v>
      </c>
    </row>
    <row r="605" spans="5:5" ht="12.5">
      <c r="E605" s="8">
        <f t="shared" si="0"/>
        <v>0</v>
      </c>
    </row>
    <row r="606" spans="5:5" ht="12.5">
      <c r="E606" s="8">
        <f t="shared" si="0"/>
        <v>0</v>
      </c>
    </row>
    <row r="607" spans="5:5" ht="12.5">
      <c r="E607" s="8">
        <f t="shared" si="0"/>
        <v>0</v>
      </c>
    </row>
    <row r="608" spans="5:5" ht="12.5">
      <c r="E608" s="8">
        <f t="shared" si="0"/>
        <v>0</v>
      </c>
    </row>
    <row r="609" spans="5:5" ht="12.5">
      <c r="E609" s="8">
        <f t="shared" si="0"/>
        <v>0</v>
      </c>
    </row>
    <row r="610" spans="5:5" ht="12.5">
      <c r="E610" s="8">
        <f t="shared" si="0"/>
        <v>0</v>
      </c>
    </row>
    <row r="611" spans="5:5" ht="12.5">
      <c r="E611" s="8">
        <f t="shared" si="0"/>
        <v>0</v>
      </c>
    </row>
    <row r="612" spans="5:5" ht="12.5">
      <c r="E612" s="8">
        <f t="shared" si="0"/>
        <v>0</v>
      </c>
    </row>
    <row r="613" spans="5:5" ht="12.5">
      <c r="E613" s="8">
        <f t="shared" si="0"/>
        <v>0</v>
      </c>
    </row>
    <row r="614" spans="5:5" ht="12.5">
      <c r="E614" s="8">
        <f t="shared" si="0"/>
        <v>0</v>
      </c>
    </row>
    <row r="615" spans="5:5" ht="12.5">
      <c r="E615" s="8">
        <f t="shared" si="0"/>
        <v>0</v>
      </c>
    </row>
    <row r="616" spans="5:5" ht="12.5">
      <c r="E616" s="8">
        <f t="shared" si="0"/>
        <v>0</v>
      </c>
    </row>
    <row r="617" spans="5:5" ht="12.5">
      <c r="E617" s="8">
        <f t="shared" si="0"/>
        <v>0</v>
      </c>
    </row>
    <row r="618" spans="5:5" ht="12.5">
      <c r="E618" s="8">
        <f t="shared" si="0"/>
        <v>0</v>
      </c>
    </row>
    <row r="619" spans="5:5" ht="12.5">
      <c r="E619" s="8">
        <f t="shared" si="0"/>
        <v>0</v>
      </c>
    </row>
    <row r="620" spans="5:5" ht="12.5">
      <c r="E620" s="8">
        <f t="shared" si="0"/>
        <v>0</v>
      </c>
    </row>
    <row r="621" spans="5:5" ht="12.5">
      <c r="E621" s="8">
        <f t="shared" si="0"/>
        <v>0</v>
      </c>
    </row>
    <row r="622" spans="5:5" ht="12.5">
      <c r="E622" s="8">
        <f t="shared" si="0"/>
        <v>0</v>
      </c>
    </row>
    <row r="623" spans="5:5" ht="12.5">
      <c r="E623" s="8">
        <f t="shared" si="0"/>
        <v>0</v>
      </c>
    </row>
    <row r="624" spans="5:5" ht="12.5">
      <c r="E624" s="8">
        <f t="shared" si="0"/>
        <v>0</v>
      </c>
    </row>
    <row r="625" spans="5:5" ht="12.5">
      <c r="E625" s="8">
        <f t="shared" si="0"/>
        <v>0</v>
      </c>
    </row>
    <row r="626" spans="5:5" ht="12.5">
      <c r="E626" s="8">
        <f t="shared" si="0"/>
        <v>0</v>
      </c>
    </row>
    <row r="627" spans="5:5" ht="12.5">
      <c r="E627" s="8">
        <f t="shared" si="0"/>
        <v>0</v>
      </c>
    </row>
    <row r="628" spans="5:5" ht="12.5">
      <c r="E628" s="8">
        <f t="shared" si="0"/>
        <v>0</v>
      </c>
    </row>
    <row r="629" spans="5:5" ht="12.5">
      <c r="E629" s="8">
        <f t="shared" si="0"/>
        <v>0</v>
      </c>
    </row>
    <row r="630" spans="5:5" ht="12.5">
      <c r="E630" s="8">
        <f t="shared" si="0"/>
        <v>0</v>
      </c>
    </row>
    <row r="631" spans="5:5" ht="12.5">
      <c r="E631" s="8">
        <f t="shared" si="0"/>
        <v>0</v>
      </c>
    </row>
    <row r="632" spans="5:5" ht="12.5">
      <c r="E632" s="8">
        <f t="shared" si="0"/>
        <v>0</v>
      </c>
    </row>
    <row r="633" spans="5:5" ht="12.5">
      <c r="E633" s="8">
        <f t="shared" si="0"/>
        <v>0</v>
      </c>
    </row>
    <row r="634" spans="5:5" ht="12.5">
      <c r="E634" s="8">
        <f t="shared" si="0"/>
        <v>0</v>
      </c>
    </row>
    <row r="635" spans="5:5" ht="12.5">
      <c r="E635" s="8">
        <f t="shared" si="0"/>
        <v>0</v>
      </c>
    </row>
    <row r="636" spans="5:5" ht="12.5">
      <c r="E636" s="8">
        <f t="shared" si="0"/>
        <v>0</v>
      </c>
    </row>
    <row r="637" spans="5:5" ht="12.5">
      <c r="E637" s="8">
        <f t="shared" si="0"/>
        <v>0</v>
      </c>
    </row>
    <row r="638" spans="5:5" ht="12.5">
      <c r="E638" s="8">
        <f t="shared" si="0"/>
        <v>0</v>
      </c>
    </row>
    <row r="639" spans="5:5" ht="12.5">
      <c r="E639" s="8">
        <f t="shared" si="0"/>
        <v>0</v>
      </c>
    </row>
    <row r="640" spans="5:5" ht="12.5">
      <c r="E640" s="8">
        <f t="shared" si="0"/>
        <v>0</v>
      </c>
    </row>
    <row r="641" spans="5:5" ht="12.5">
      <c r="E641" s="8">
        <f t="shared" si="0"/>
        <v>0</v>
      </c>
    </row>
    <row r="642" spans="5:5" ht="12.5">
      <c r="E642" s="8">
        <f t="shared" si="0"/>
        <v>0</v>
      </c>
    </row>
    <row r="643" spans="5:5" ht="12.5">
      <c r="E643" s="8">
        <f t="shared" si="0"/>
        <v>0</v>
      </c>
    </row>
    <row r="644" spans="5:5" ht="12.5">
      <c r="E644" s="8">
        <f t="shared" si="0"/>
        <v>0</v>
      </c>
    </row>
    <row r="645" spans="5:5" ht="12.5">
      <c r="E645" s="8">
        <f t="shared" si="0"/>
        <v>0</v>
      </c>
    </row>
    <row r="646" spans="5:5" ht="12.5">
      <c r="E646" s="8">
        <f t="shared" si="0"/>
        <v>0</v>
      </c>
    </row>
    <row r="647" spans="5:5" ht="12.5">
      <c r="E647" s="8">
        <f t="shared" si="0"/>
        <v>0</v>
      </c>
    </row>
    <row r="648" spans="5:5" ht="12.5">
      <c r="E648" s="8">
        <f t="shared" si="0"/>
        <v>0</v>
      </c>
    </row>
    <row r="649" spans="5:5" ht="12.5">
      <c r="E649" s="8">
        <f t="shared" si="0"/>
        <v>0</v>
      </c>
    </row>
    <row r="650" spans="5:5" ht="12.5">
      <c r="E650" s="8">
        <f t="shared" si="0"/>
        <v>0</v>
      </c>
    </row>
    <row r="651" spans="5:5" ht="12.5">
      <c r="E651" s="8">
        <f t="shared" si="0"/>
        <v>0</v>
      </c>
    </row>
    <row r="652" spans="5:5" ht="12.5">
      <c r="E652" s="8">
        <f t="shared" si="0"/>
        <v>0</v>
      </c>
    </row>
    <row r="653" spans="5:5" ht="12.5">
      <c r="E653" s="8">
        <f t="shared" si="0"/>
        <v>0</v>
      </c>
    </row>
    <row r="654" spans="5:5" ht="12.5">
      <c r="E654" s="8">
        <f t="shared" si="0"/>
        <v>0</v>
      </c>
    </row>
    <row r="655" spans="5:5" ht="12.5">
      <c r="E655" s="8">
        <f t="shared" si="0"/>
        <v>0</v>
      </c>
    </row>
    <row r="656" spans="5:5" ht="12.5">
      <c r="E656" s="8">
        <f t="shared" si="0"/>
        <v>0</v>
      </c>
    </row>
    <row r="657" spans="5:5" ht="12.5">
      <c r="E657" s="8">
        <f t="shared" si="0"/>
        <v>0</v>
      </c>
    </row>
    <row r="658" spans="5:5" ht="12.5">
      <c r="E658" s="8">
        <f t="shared" si="0"/>
        <v>0</v>
      </c>
    </row>
    <row r="659" spans="5:5" ht="12.5">
      <c r="E659" s="8">
        <f t="shared" si="0"/>
        <v>0</v>
      </c>
    </row>
    <row r="660" spans="5:5" ht="12.5">
      <c r="E660" s="8">
        <f t="shared" si="0"/>
        <v>0</v>
      </c>
    </row>
    <row r="661" spans="5:5" ht="12.5">
      <c r="E661" s="8">
        <f t="shared" si="0"/>
        <v>0</v>
      </c>
    </row>
    <row r="662" spans="5:5" ht="12.5">
      <c r="E662" s="8">
        <f t="shared" si="0"/>
        <v>0</v>
      </c>
    </row>
    <row r="663" spans="5:5" ht="12.5">
      <c r="E663" s="8">
        <f t="shared" si="0"/>
        <v>0</v>
      </c>
    </row>
    <row r="664" spans="5:5" ht="12.5">
      <c r="E664" s="8">
        <f t="shared" si="0"/>
        <v>0</v>
      </c>
    </row>
    <row r="665" spans="5:5" ht="12.5">
      <c r="E665" s="8">
        <f t="shared" si="0"/>
        <v>0</v>
      </c>
    </row>
    <row r="666" spans="5:5" ht="12.5">
      <c r="E666" s="8">
        <f t="shared" si="0"/>
        <v>0</v>
      </c>
    </row>
    <row r="667" spans="5:5" ht="12.5">
      <c r="E667" s="8">
        <f t="shared" si="0"/>
        <v>0</v>
      </c>
    </row>
    <row r="668" spans="5:5" ht="12.5">
      <c r="E668" s="8">
        <f t="shared" si="0"/>
        <v>0</v>
      </c>
    </row>
    <row r="669" spans="5:5" ht="12.5">
      <c r="E669" s="8">
        <f t="shared" si="0"/>
        <v>0</v>
      </c>
    </row>
    <row r="670" spans="5:5" ht="12.5">
      <c r="E670" s="8">
        <f t="shared" si="0"/>
        <v>0</v>
      </c>
    </row>
    <row r="671" spans="5:5" ht="12.5">
      <c r="E671" s="8">
        <f t="shared" si="0"/>
        <v>0</v>
      </c>
    </row>
    <row r="672" spans="5:5" ht="12.5">
      <c r="E672" s="8">
        <f t="shared" si="0"/>
        <v>0</v>
      </c>
    </row>
    <row r="673" spans="5:5" ht="12.5">
      <c r="E673" s="8">
        <f t="shared" si="0"/>
        <v>0</v>
      </c>
    </row>
    <row r="674" spans="5:5" ht="12.5">
      <c r="E674" s="8">
        <f t="shared" si="0"/>
        <v>0</v>
      </c>
    </row>
    <row r="675" spans="5:5" ht="12.5">
      <c r="E675" s="8">
        <f t="shared" si="0"/>
        <v>0</v>
      </c>
    </row>
    <row r="676" spans="5:5" ht="12.5">
      <c r="E676" s="8">
        <f t="shared" si="0"/>
        <v>0</v>
      </c>
    </row>
    <row r="677" spans="5:5" ht="12.5">
      <c r="E677" s="8">
        <f t="shared" si="0"/>
        <v>0</v>
      </c>
    </row>
    <row r="678" spans="5:5" ht="12.5">
      <c r="E678" s="8">
        <f t="shared" si="0"/>
        <v>0</v>
      </c>
    </row>
    <row r="679" spans="5:5" ht="12.5">
      <c r="E679" s="8">
        <f t="shared" si="0"/>
        <v>0</v>
      </c>
    </row>
    <row r="680" spans="5:5" ht="12.5">
      <c r="E680" s="8">
        <f t="shared" si="0"/>
        <v>0</v>
      </c>
    </row>
    <row r="681" spans="5:5" ht="12.5">
      <c r="E681" s="8">
        <f t="shared" si="0"/>
        <v>0</v>
      </c>
    </row>
    <row r="682" spans="5:5" ht="12.5">
      <c r="E682" s="8">
        <f t="shared" si="0"/>
        <v>0</v>
      </c>
    </row>
    <row r="683" spans="5:5" ht="12.5">
      <c r="E683" s="8">
        <f t="shared" si="0"/>
        <v>0</v>
      </c>
    </row>
    <row r="684" spans="5:5" ht="12.5">
      <c r="E684" s="8">
        <f t="shared" si="0"/>
        <v>0</v>
      </c>
    </row>
    <row r="685" spans="5:5" ht="12.5">
      <c r="E685" s="8">
        <f t="shared" si="0"/>
        <v>0</v>
      </c>
    </row>
    <row r="686" spans="5:5" ht="12.5">
      <c r="E686" s="8">
        <f t="shared" si="0"/>
        <v>0</v>
      </c>
    </row>
    <row r="687" spans="5:5" ht="12.5">
      <c r="E687" s="8">
        <f t="shared" si="0"/>
        <v>0</v>
      </c>
    </row>
    <row r="688" spans="5:5" ht="12.5">
      <c r="E688" s="8">
        <f t="shared" si="0"/>
        <v>0</v>
      </c>
    </row>
    <row r="689" spans="5:5" ht="12.5">
      <c r="E689" s="8">
        <f t="shared" si="0"/>
        <v>0</v>
      </c>
    </row>
    <row r="690" spans="5:5" ht="12.5">
      <c r="E690" s="8">
        <f t="shared" si="0"/>
        <v>0</v>
      </c>
    </row>
    <row r="691" spans="5:5" ht="12.5">
      <c r="E691" s="8">
        <f t="shared" si="0"/>
        <v>0</v>
      </c>
    </row>
    <row r="692" spans="5:5" ht="12.5">
      <c r="E692" s="8">
        <f t="shared" si="0"/>
        <v>0</v>
      </c>
    </row>
    <row r="693" spans="5:5" ht="12.5">
      <c r="E693" s="8">
        <f t="shared" si="0"/>
        <v>0</v>
      </c>
    </row>
    <row r="694" spans="5:5" ht="12.5">
      <c r="E694" s="8">
        <f t="shared" si="0"/>
        <v>0</v>
      </c>
    </row>
    <row r="695" spans="5:5" ht="12.5">
      <c r="E695" s="8">
        <f t="shared" si="0"/>
        <v>0</v>
      </c>
    </row>
    <row r="696" spans="5:5" ht="12.5">
      <c r="E696" s="8">
        <f t="shared" si="0"/>
        <v>0</v>
      </c>
    </row>
    <row r="697" spans="5:5" ht="12.5">
      <c r="E697" s="8">
        <f t="shared" si="0"/>
        <v>0</v>
      </c>
    </row>
    <row r="698" spans="5:5" ht="12.5">
      <c r="E698" s="8">
        <f t="shared" si="0"/>
        <v>0</v>
      </c>
    </row>
    <row r="699" spans="5:5" ht="12.5">
      <c r="E699" s="8">
        <f t="shared" si="0"/>
        <v>0</v>
      </c>
    </row>
    <row r="700" spans="5:5" ht="12.5">
      <c r="E700" s="8">
        <f t="shared" si="0"/>
        <v>0</v>
      </c>
    </row>
    <row r="701" spans="5:5" ht="12.5">
      <c r="E701" s="8">
        <f t="shared" si="0"/>
        <v>0</v>
      </c>
    </row>
    <row r="702" spans="5:5" ht="12.5">
      <c r="E702" s="8">
        <f t="shared" si="0"/>
        <v>0</v>
      </c>
    </row>
    <row r="703" spans="5:5" ht="12.5">
      <c r="E703" s="8">
        <f t="shared" si="0"/>
        <v>0</v>
      </c>
    </row>
    <row r="704" spans="5:5" ht="12.5">
      <c r="E704" s="8">
        <f t="shared" si="0"/>
        <v>0</v>
      </c>
    </row>
    <row r="705" spans="5:5" ht="12.5">
      <c r="E705" s="8">
        <f t="shared" si="0"/>
        <v>0</v>
      </c>
    </row>
    <row r="706" spans="5:5" ht="12.5">
      <c r="E706" s="8">
        <f t="shared" si="0"/>
        <v>0</v>
      </c>
    </row>
    <row r="707" spans="5:5" ht="12.5">
      <c r="E707" s="8">
        <f t="shared" si="0"/>
        <v>0</v>
      </c>
    </row>
    <row r="708" spans="5:5" ht="12.5">
      <c r="E708" s="8">
        <f t="shared" si="0"/>
        <v>0</v>
      </c>
    </row>
    <row r="709" spans="5:5" ht="12.5">
      <c r="E709" s="8">
        <f t="shared" si="0"/>
        <v>0</v>
      </c>
    </row>
    <row r="710" spans="5:5" ht="12.5">
      <c r="E710" s="8">
        <f t="shared" si="0"/>
        <v>0</v>
      </c>
    </row>
    <row r="711" spans="5:5" ht="12.5">
      <c r="E711" s="8">
        <f t="shared" si="0"/>
        <v>0</v>
      </c>
    </row>
    <row r="712" spans="5:5" ht="12.5">
      <c r="E712" s="8">
        <f t="shared" si="0"/>
        <v>0</v>
      </c>
    </row>
    <row r="713" spans="5:5" ht="12.5">
      <c r="E713" s="8">
        <f t="shared" si="0"/>
        <v>0</v>
      </c>
    </row>
    <row r="714" spans="5:5" ht="12.5">
      <c r="E714" s="8">
        <f t="shared" si="0"/>
        <v>0</v>
      </c>
    </row>
    <row r="715" spans="5:5" ht="12.5">
      <c r="E715" s="8">
        <f t="shared" si="0"/>
        <v>0</v>
      </c>
    </row>
    <row r="716" spans="5:5" ht="12.5">
      <c r="E716" s="8">
        <f t="shared" si="0"/>
        <v>0</v>
      </c>
    </row>
    <row r="717" spans="5:5" ht="12.5">
      <c r="E717" s="8">
        <f t="shared" si="0"/>
        <v>0</v>
      </c>
    </row>
    <row r="718" spans="5:5" ht="12.5">
      <c r="E718" s="8">
        <f t="shared" si="0"/>
        <v>0</v>
      </c>
    </row>
    <row r="719" spans="5:5" ht="12.5">
      <c r="E719" s="8">
        <f t="shared" si="0"/>
        <v>0</v>
      </c>
    </row>
    <row r="720" spans="5:5" ht="12.5">
      <c r="E720" s="8">
        <f t="shared" si="0"/>
        <v>0</v>
      </c>
    </row>
    <row r="721" spans="5:5" ht="12.5">
      <c r="E721" s="8">
        <f t="shared" si="0"/>
        <v>0</v>
      </c>
    </row>
    <row r="722" spans="5:5" ht="12.5">
      <c r="E722" s="8">
        <f t="shared" si="0"/>
        <v>0</v>
      </c>
    </row>
    <row r="723" spans="5:5" ht="12.5">
      <c r="E723" s="8">
        <f t="shared" si="0"/>
        <v>0</v>
      </c>
    </row>
    <row r="724" spans="5:5" ht="12.5">
      <c r="E724" s="8">
        <f t="shared" si="0"/>
        <v>0</v>
      </c>
    </row>
    <row r="725" spans="5:5" ht="12.5">
      <c r="E725" s="8">
        <f t="shared" si="0"/>
        <v>0</v>
      </c>
    </row>
    <row r="726" spans="5:5" ht="12.5">
      <c r="E726" s="8">
        <f t="shared" si="0"/>
        <v>0</v>
      </c>
    </row>
    <row r="727" spans="5:5" ht="12.5">
      <c r="E727" s="8">
        <f t="shared" si="0"/>
        <v>0</v>
      </c>
    </row>
    <row r="728" spans="5:5" ht="12.5">
      <c r="E728" s="8">
        <f t="shared" si="0"/>
        <v>0</v>
      </c>
    </row>
    <row r="729" spans="5:5" ht="12.5">
      <c r="E729" s="8">
        <f t="shared" si="0"/>
        <v>0</v>
      </c>
    </row>
    <row r="730" spans="5:5" ht="12.5">
      <c r="E730" s="8">
        <f t="shared" si="0"/>
        <v>0</v>
      </c>
    </row>
    <row r="731" spans="5:5" ht="12.5">
      <c r="E731" s="8">
        <f t="shared" si="0"/>
        <v>0</v>
      </c>
    </row>
    <row r="732" spans="5:5" ht="12.5">
      <c r="E732" s="8">
        <f t="shared" si="0"/>
        <v>0</v>
      </c>
    </row>
    <row r="733" spans="5:5" ht="12.5">
      <c r="E733" s="8">
        <f t="shared" si="0"/>
        <v>0</v>
      </c>
    </row>
    <row r="734" spans="5:5" ht="12.5">
      <c r="E734" s="8">
        <f t="shared" si="0"/>
        <v>0</v>
      </c>
    </row>
    <row r="735" spans="5:5" ht="12.5">
      <c r="E735" s="8">
        <f t="shared" si="0"/>
        <v>0</v>
      </c>
    </row>
    <row r="736" spans="5:5" ht="12.5">
      <c r="E736" s="8">
        <f t="shared" si="0"/>
        <v>0</v>
      </c>
    </row>
    <row r="737" spans="5:5" ht="12.5">
      <c r="E737" s="8">
        <f t="shared" si="0"/>
        <v>0</v>
      </c>
    </row>
    <row r="738" spans="5:5" ht="12.5">
      <c r="E738" s="8">
        <f t="shared" si="0"/>
        <v>0</v>
      </c>
    </row>
    <row r="739" spans="5:5" ht="12.5">
      <c r="E739" s="8">
        <f t="shared" si="0"/>
        <v>0</v>
      </c>
    </row>
    <row r="740" spans="5:5" ht="12.5">
      <c r="E740" s="8">
        <f t="shared" si="0"/>
        <v>0</v>
      </c>
    </row>
    <row r="741" spans="5:5" ht="12.5">
      <c r="E741" s="8">
        <f t="shared" si="0"/>
        <v>0</v>
      </c>
    </row>
    <row r="742" spans="5:5" ht="12.5">
      <c r="E742" s="8">
        <f t="shared" si="0"/>
        <v>0</v>
      </c>
    </row>
    <row r="743" spans="5:5" ht="12.5">
      <c r="E743" s="8">
        <f t="shared" si="0"/>
        <v>0</v>
      </c>
    </row>
    <row r="744" spans="5:5" ht="12.5">
      <c r="E744" s="8">
        <f t="shared" si="0"/>
        <v>0</v>
      </c>
    </row>
    <row r="745" spans="5:5" ht="12.5">
      <c r="E745" s="8">
        <f t="shared" si="0"/>
        <v>0</v>
      </c>
    </row>
    <row r="746" spans="5:5" ht="12.5">
      <c r="E746" s="8">
        <f t="shared" si="0"/>
        <v>0</v>
      </c>
    </row>
    <row r="747" spans="5:5" ht="12.5">
      <c r="E747" s="8">
        <f t="shared" si="0"/>
        <v>0</v>
      </c>
    </row>
    <row r="748" spans="5:5" ht="12.5">
      <c r="E748" s="8">
        <f t="shared" si="0"/>
        <v>0</v>
      </c>
    </row>
    <row r="749" spans="5:5" ht="12.5">
      <c r="E749" s="8">
        <f t="shared" si="0"/>
        <v>0</v>
      </c>
    </row>
    <row r="750" spans="5:5" ht="12.5">
      <c r="E750" s="8">
        <f t="shared" si="0"/>
        <v>0</v>
      </c>
    </row>
    <row r="751" spans="5:5" ht="12.5">
      <c r="E751" s="8">
        <f t="shared" si="0"/>
        <v>0</v>
      </c>
    </row>
    <row r="752" spans="5:5" ht="12.5">
      <c r="E752" s="8">
        <f t="shared" si="0"/>
        <v>0</v>
      </c>
    </row>
    <row r="753" spans="5:5" ht="12.5">
      <c r="E753" s="8">
        <f t="shared" si="0"/>
        <v>0</v>
      </c>
    </row>
    <row r="754" spans="5:5" ht="12.5">
      <c r="E754" s="8">
        <f t="shared" si="0"/>
        <v>0</v>
      </c>
    </row>
    <row r="755" spans="5:5" ht="12.5">
      <c r="E755" s="8">
        <f t="shared" si="0"/>
        <v>0</v>
      </c>
    </row>
    <row r="756" spans="5:5" ht="12.5">
      <c r="E756" s="8">
        <f t="shared" si="0"/>
        <v>0</v>
      </c>
    </row>
    <row r="757" spans="5:5" ht="12.5">
      <c r="E757" s="8">
        <f t="shared" si="0"/>
        <v>0</v>
      </c>
    </row>
    <row r="758" spans="5:5" ht="12.5">
      <c r="E758" s="8">
        <f t="shared" si="0"/>
        <v>0</v>
      </c>
    </row>
    <row r="759" spans="5:5" ht="12.5">
      <c r="E759" s="8">
        <f t="shared" si="0"/>
        <v>0</v>
      </c>
    </row>
    <row r="760" spans="5:5" ht="12.5">
      <c r="E760" s="8">
        <f t="shared" si="0"/>
        <v>0</v>
      </c>
    </row>
    <row r="761" spans="5:5" ht="12.5">
      <c r="E761" s="8">
        <f t="shared" si="0"/>
        <v>0</v>
      </c>
    </row>
    <row r="762" spans="5:5" ht="12.5">
      <c r="E762" s="8">
        <f t="shared" si="0"/>
        <v>0</v>
      </c>
    </row>
    <row r="763" spans="5:5" ht="12.5">
      <c r="E763" s="8">
        <f t="shared" si="0"/>
        <v>0</v>
      </c>
    </row>
    <row r="764" spans="5:5" ht="12.5">
      <c r="E764" s="8">
        <f t="shared" si="0"/>
        <v>0</v>
      </c>
    </row>
    <row r="765" spans="5:5" ht="12.5">
      <c r="E765" s="8">
        <f t="shared" si="0"/>
        <v>0</v>
      </c>
    </row>
    <row r="766" spans="5:5" ht="12.5">
      <c r="E766" s="8">
        <f t="shared" si="0"/>
        <v>0</v>
      </c>
    </row>
    <row r="767" spans="5:5" ht="12.5">
      <c r="E767" s="8">
        <f t="shared" si="0"/>
        <v>0</v>
      </c>
    </row>
    <row r="768" spans="5:5" ht="12.5">
      <c r="E768" s="8">
        <f t="shared" si="0"/>
        <v>0</v>
      </c>
    </row>
    <row r="769" spans="5:5" ht="12.5">
      <c r="E769" s="8">
        <f t="shared" si="0"/>
        <v>0</v>
      </c>
    </row>
    <row r="770" spans="5:5" ht="12.5">
      <c r="E770" s="8">
        <f t="shared" si="0"/>
        <v>0</v>
      </c>
    </row>
    <row r="771" spans="5:5" ht="12.5">
      <c r="E771" s="8">
        <f t="shared" si="0"/>
        <v>0</v>
      </c>
    </row>
    <row r="772" spans="5:5" ht="12.5">
      <c r="E772" s="8">
        <f t="shared" si="0"/>
        <v>0</v>
      </c>
    </row>
    <row r="773" spans="5:5" ht="12.5">
      <c r="E773" s="8">
        <f t="shared" si="0"/>
        <v>0</v>
      </c>
    </row>
    <row r="774" spans="5:5" ht="12.5">
      <c r="E774" s="8">
        <f t="shared" si="0"/>
        <v>0</v>
      </c>
    </row>
    <row r="775" spans="5:5" ht="12.5">
      <c r="E775" s="8">
        <f t="shared" si="0"/>
        <v>0</v>
      </c>
    </row>
    <row r="776" spans="5:5" ht="12.5">
      <c r="E776" s="8">
        <f t="shared" si="0"/>
        <v>0</v>
      </c>
    </row>
    <row r="777" spans="5:5" ht="12.5">
      <c r="E777" s="8">
        <f t="shared" si="0"/>
        <v>0</v>
      </c>
    </row>
    <row r="778" spans="5:5" ht="12.5">
      <c r="E778" s="8">
        <f t="shared" si="0"/>
        <v>0</v>
      </c>
    </row>
    <row r="779" spans="5:5" ht="12.5">
      <c r="E779" s="8">
        <f t="shared" si="0"/>
        <v>0</v>
      </c>
    </row>
    <row r="780" spans="5:5" ht="12.5">
      <c r="E780" s="8">
        <f t="shared" si="0"/>
        <v>0</v>
      </c>
    </row>
    <row r="781" spans="5:5" ht="12.5">
      <c r="E781" s="8">
        <f t="shared" si="0"/>
        <v>0</v>
      </c>
    </row>
    <row r="782" spans="5:5" ht="12.5">
      <c r="E782" s="8">
        <f t="shared" si="0"/>
        <v>0</v>
      </c>
    </row>
    <row r="783" spans="5:5" ht="12.5">
      <c r="E783" s="8">
        <f t="shared" si="0"/>
        <v>0</v>
      </c>
    </row>
    <row r="784" spans="5:5" ht="12.5">
      <c r="E784" s="8">
        <f t="shared" si="0"/>
        <v>0</v>
      </c>
    </row>
    <row r="785" spans="5:5" ht="12.5">
      <c r="E785" s="8">
        <f t="shared" si="0"/>
        <v>0</v>
      </c>
    </row>
    <row r="786" spans="5:5" ht="12.5">
      <c r="E786" s="8">
        <f t="shared" si="0"/>
        <v>0</v>
      </c>
    </row>
    <row r="787" spans="5:5" ht="12.5">
      <c r="E787" s="8">
        <f t="shared" si="0"/>
        <v>0</v>
      </c>
    </row>
    <row r="788" spans="5:5" ht="12.5">
      <c r="E788" s="8">
        <f t="shared" si="0"/>
        <v>0</v>
      </c>
    </row>
    <row r="789" spans="5:5" ht="12.5">
      <c r="E789" s="8">
        <f t="shared" si="0"/>
        <v>0</v>
      </c>
    </row>
    <row r="790" spans="5:5" ht="12.5">
      <c r="E790" s="8">
        <f t="shared" si="0"/>
        <v>0</v>
      </c>
    </row>
    <row r="791" spans="5:5" ht="12.5">
      <c r="E791" s="8">
        <f t="shared" si="0"/>
        <v>0</v>
      </c>
    </row>
    <row r="792" spans="5:5" ht="12.5">
      <c r="E792" s="8">
        <f t="shared" si="0"/>
        <v>0</v>
      </c>
    </row>
    <row r="793" spans="5:5" ht="12.5">
      <c r="E793" s="8">
        <f t="shared" si="0"/>
        <v>0</v>
      </c>
    </row>
    <row r="794" spans="5:5" ht="12.5">
      <c r="E794" s="8">
        <f t="shared" si="0"/>
        <v>0</v>
      </c>
    </row>
    <row r="795" spans="5:5" ht="12.5">
      <c r="E795" s="8">
        <f t="shared" si="0"/>
        <v>0</v>
      </c>
    </row>
    <row r="796" spans="5:5" ht="12.5">
      <c r="E796" s="8">
        <f t="shared" si="0"/>
        <v>0</v>
      </c>
    </row>
    <row r="797" spans="5:5" ht="12.5">
      <c r="E797" s="8">
        <f t="shared" si="0"/>
        <v>0</v>
      </c>
    </row>
    <row r="798" spans="5:5" ht="12.5">
      <c r="E798" s="8">
        <f t="shared" si="0"/>
        <v>0</v>
      </c>
    </row>
    <row r="799" spans="5:5" ht="12.5">
      <c r="E799" s="8">
        <f t="shared" si="0"/>
        <v>0</v>
      </c>
    </row>
    <row r="800" spans="5:5" ht="12.5">
      <c r="E800" s="8">
        <f t="shared" si="0"/>
        <v>0</v>
      </c>
    </row>
    <row r="801" spans="5:5" ht="12.5">
      <c r="E801" s="8">
        <f t="shared" si="0"/>
        <v>0</v>
      </c>
    </row>
    <row r="802" spans="5:5" ht="12.5">
      <c r="E802" s="8">
        <f t="shared" si="0"/>
        <v>0</v>
      </c>
    </row>
    <row r="803" spans="5:5" ht="12.5">
      <c r="E803" s="8">
        <f t="shared" si="0"/>
        <v>0</v>
      </c>
    </row>
    <row r="804" spans="5:5" ht="12.5">
      <c r="E804" s="8">
        <f t="shared" si="0"/>
        <v>0</v>
      </c>
    </row>
    <row r="805" spans="5:5" ht="12.5">
      <c r="E805" s="8">
        <f t="shared" si="0"/>
        <v>0</v>
      </c>
    </row>
    <row r="806" spans="5:5" ht="12.5">
      <c r="E806" s="8">
        <f t="shared" si="0"/>
        <v>0</v>
      </c>
    </row>
    <row r="807" spans="5:5" ht="12.5">
      <c r="E807" s="8">
        <f t="shared" si="0"/>
        <v>0</v>
      </c>
    </row>
    <row r="808" spans="5:5" ht="12.5">
      <c r="E808" s="8">
        <f t="shared" si="0"/>
        <v>0</v>
      </c>
    </row>
    <row r="809" spans="5:5" ht="12.5">
      <c r="E809" s="8">
        <f t="shared" si="0"/>
        <v>0</v>
      </c>
    </row>
    <row r="810" spans="5:5" ht="12.5">
      <c r="E810" s="8">
        <f t="shared" si="0"/>
        <v>0</v>
      </c>
    </row>
    <row r="811" spans="5:5" ht="12.5">
      <c r="E811" s="8">
        <f t="shared" si="0"/>
        <v>0</v>
      </c>
    </row>
    <row r="812" spans="5:5" ht="12.5">
      <c r="E812" s="8">
        <f t="shared" si="0"/>
        <v>0</v>
      </c>
    </row>
    <row r="813" spans="5:5" ht="12.5">
      <c r="E813" s="8">
        <f t="shared" si="0"/>
        <v>0</v>
      </c>
    </row>
    <row r="814" spans="5:5" ht="12.5">
      <c r="E814" s="8">
        <f t="shared" si="0"/>
        <v>0</v>
      </c>
    </row>
    <row r="815" spans="5:5" ht="12.5">
      <c r="E815" s="8">
        <f t="shared" si="0"/>
        <v>0</v>
      </c>
    </row>
    <row r="816" spans="5:5" ht="12.5">
      <c r="E816" s="8">
        <f t="shared" si="0"/>
        <v>0</v>
      </c>
    </row>
    <row r="817" spans="5:5" ht="12.5">
      <c r="E817" s="8">
        <f t="shared" si="0"/>
        <v>0</v>
      </c>
    </row>
    <row r="818" spans="5:5" ht="12.5">
      <c r="E818" s="8">
        <f t="shared" si="0"/>
        <v>0</v>
      </c>
    </row>
    <row r="819" spans="5:5" ht="12.5">
      <c r="E819" s="8">
        <f t="shared" si="0"/>
        <v>0</v>
      </c>
    </row>
    <row r="820" spans="5:5" ht="12.5">
      <c r="E820" s="8">
        <f t="shared" si="0"/>
        <v>0</v>
      </c>
    </row>
    <row r="821" spans="5:5" ht="12.5">
      <c r="E821" s="8">
        <f t="shared" si="0"/>
        <v>0</v>
      </c>
    </row>
    <row r="822" spans="5:5" ht="12.5">
      <c r="E822" s="8">
        <f t="shared" si="0"/>
        <v>0</v>
      </c>
    </row>
    <row r="823" spans="5:5" ht="12.5">
      <c r="E823" s="8">
        <f t="shared" si="0"/>
        <v>0</v>
      </c>
    </row>
    <row r="824" spans="5:5" ht="12.5">
      <c r="E824" s="8">
        <f t="shared" si="0"/>
        <v>0</v>
      </c>
    </row>
    <row r="825" spans="5:5" ht="12.5">
      <c r="E825" s="8">
        <f t="shared" si="0"/>
        <v>0</v>
      </c>
    </row>
    <row r="826" spans="5:5" ht="12.5">
      <c r="E826" s="8">
        <f t="shared" si="0"/>
        <v>0</v>
      </c>
    </row>
    <row r="827" spans="5:5" ht="12.5">
      <c r="E827" s="8">
        <f t="shared" si="0"/>
        <v>0</v>
      </c>
    </row>
    <row r="828" spans="5:5" ht="12.5">
      <c r="E828" s="8">
        <f t="shared" si="0"/>
        <v>0</v>
      </c>
    </row>
    <row r="829" spans="5:5" ht="12.5">
      <c r="E829" s="8">
        <f t="shared" si="0"/>
        <v>0</v>
      </c>
    </row>
    <row r="830" spans="5:5" ht="12.5">
      <c r="E830" s="8">
        <f t="shared" si="0"/>
        <v>0</v>
      </c>
    </row>
    <row r="831" spans="5:5" ht="12.5">
      <c r="E831" s="8">
        <f t="shared" si="0"/>
        <v>0</v>
      </c>
    </row>
    <row r="832" spans="5:5" ht="12.5">
      <c r="E832" s="8">
        <f t="shared" si="0"/>
        <v>0</v>
      </c>
    </row>
    <row r="833" spans="5:5" ht="12.5">
      <c r="E833" s="8">
        <f t="shared" si="0"/>
        <v>0</v>
      </c>
    </row>
    <row r="834" spans="5:5" ht="12.5">
      <c r="E834" s="8">
        <f t="shared" si="0"/>
        <v>0</v>
      </c>
    </row>
    <row r="835" spans="5:5" ht="12.5">
      <c r="E835" s="8">
        <f t="shared" si="0"/>
        <v>0</v>
      </c>
    </row>
    <row r="836" spans="5:5" ht="12.5">
      <c r="E836" s="8">
        <f t="shared" si="0"/>
        <v>0</v>
      </c>
    </row>
    <row r="837" spans="5:5" ht="12.5">
      <c r="E837" s="8">
        <f t="shared" si="0"/>
        <v>0</v>
      </c>
    </row>
    <row r="838" spans="5:5" ht="12.5">
      <c r="E838" s="8">
        <f t="shared" si="0"/>
        <v>0</v>
      </c>
    </row>
    <row r="839" spans="5:5" ht="12.5">
      <c r="E839" s="8">
        <f t="shared" si="0"/>
        <v>0</v>
      </c>
    </row>
    <row r="840" spans="5:5" ht="12.5">
      <c r="E840" s="8">
        <f t="shared" si="0"/>
        <v>0</v>
      </c>
    </row>
    <row r="841" spans="5:5" ht="12.5">
      <c r="E841" s="8">
        <f t="shared" si="0"/>
        <v>0</v>
      </c>
    </row>
    <row r="842" spans="5:5" ht="12.5">
      <c r="E842" s="8">
        <f t="shared" si="0"/>
        <v>0</v>
      </c>
    </row>
    <row r="843" spans="5:5" ht="12.5">
      <c r="E843" s="8">
        <f t="shared" si="0"/>
        <v>0</v>
      </c>
    </row>
    <row r="844" spans="5:5" ht="12.5">
      <c r="E844" s="8">
        <f t="shared" si="0"/>
        <v>0</v>
      </c>
    </row>
    <row r="845" spans="5:5" ht="12.5">
      <c r="E845" s="8">
        <f t="shared" si="0"/>
        <v>0</v>
      </c>
    </row>
    <row r="846" spans="5:5" ht="12.5">
      <c r="E846" s="8">
        <f t="shared" si="0"/>
        <v>0</v>
      </c>
    </row>
    <row r="847" spans="5:5" ht="12.5">
      <c r="E847" s="8">
        <f t="shared" si="0"/>
        <v>0</v>
      </c>
    </row>
    <row r="848" spans="5:5" ht="12.5">
      <c r="E848" s="8">
        <f t="shared" si="0"/>
        <v>0</v>
      </c>
    </row>
    <row r="849" spans="5:5" ht="12.5">
      <c r="E849" s="8">
        <f t="shared" si="0"/>
        <v>0</v>
      </c>
    </row>
    <row r="850" spans="5:5" ht="12.5">
      <c r="E850" s="8">
        <f t="shared" si="0"/>
        <v>0</v>
      </c>
    </row>
    <row r="851" spans="5:5" ht="12.5">
      <c r="E851" s="8">
        <f t="shared" si="0"/>
        <v>0</v>
      </c>
    </row>
    <row r="852" spans="5:5" ht="12.5">
      <c r="E852" s="8">
        <f t="shared" si="0"/>
        <v>0</v>
      </c>
    </row>
    <row r="853" spans="5:5" ht="12.5">
      <c r="E853" s="8">
        <f t="shared" si="0"/>
        <v>0</v>
      </c>
    </row>
    <row r="854" spans="5:5" ht="12.5">
      <c r="E854" s="8">
        <f t="shared" si="0"/>
        <v>0</v>
      </c>
    </row>
    <row r="855" spans="5:5" ht="12.5">
      <c r="E855" s="8">
        <f t="shared" si="0"/>
        <v>0</v>
      </c>
    </row>
    <row r="856" spans="5:5" ht="12.5">
      <c r="E856" s="8">
        <f t="shared" si="0"/>
        <v>0</v>
      </c>
    </row>
    <row r="857" spans="5:5" ht="12.5">
      <c r="E857" s="8">
        <f t="shared" si="0"/>
        <v>0</v>
      </c>
    </row>
    <row r="858" spans="5:5" ht="12.5">
      <c r="E858" s="8">
        <f t="shared" si="0"/>
        <v>0</v>
      </c>
    </row>
    <row r="859" spans="5:5" ht="12.5">
      <c r="E859" s="8">
        <f t="shared" si="0"/>
        <v>0</v>
      </c>
    </row>
    <row r="860" spans="5:5" ht="12.5">
      <c r="E860" s="8">
        <f t="shared" si="0"/>
        <v>0</v>
      </c>
    </row>
    <row r="861" spans="5:5" ht="12.5">
      <c r="E861" s="8">
        <f t="shared" si="0"/>
        <v>0</v>
      </c>
    </row>
    <row r="862" spans="5:5" ht="12.5">
      <c r="E862" s="8">
        <f t="shared" si="0"/>
        <v>0</v>
      </c>
    </row>
    <row r="863" spans="5:5" ht="12.5">
      <c r="E863" s="8">
        <f t="shared" si="0"/>
        <v>0</v>
      </c>
    </row>
    <row r="864" spans="5:5" ht="12.5">
      <c r="E864" s="8">
        <f t="shared" si="0"/>
        <v>0</v>
      </c>
    </row>
    <row r="865" spans="5:5" ht="12.5">
      <c r="E865" s="8">
        <f t="shared" si="0"/>
        <v>0</v>
      </c>
    </row>
    <row r="866" spans="5:5" ht="12.5">
      <c r="E866" s="8">
        <f t="shared" si="0"/>
        <v>0</v>
      </c>
    </row>
    <row r="867" spans="5:5" ht="12.5">
      <c r="E867" s="8">
        <f t="shared" si="0"/>
        <v>0</v>
      </c>
    </row>
    <row r="868" spans="5:5" ht="12.5">
      <c r="E868" s="8">
        <f t="shared" si="0"/>
        <v>0</v>
      </c>
    </row>
    <row r="869" spans="5:5" ht="12.5">
      <c r="E869" s="8">
        <f t="shared" si="0"/>
        <v>0</v>
      </c>
    </row>
    <row r="870" spans="5:5" ht="12.5">
      <c r="E870" s="8">
        <f t="shared" si="0"/>
        <v>0</v>
      </c>
    </row>
    <row r="871" spans="5:5" ht="12.5">
      <c r="E871" s="8">
        <f t="shared" si="0"/>
        <v>0</v>
      </c>
    </row>
    <row r="872" spans="5:5" ht="12.5">
      <c r="E872" s="8">
        <f t="shared" si="0"/>
        <v>0</v>
      </c>
    </row>
    <row r="873" spans="5:5" ht="12.5">
      <c r="E873" s="8">
        <f t="shared" si="0"/>
        <v>0</v>
      </c>
    </row>
    <row r="874" spans="5:5" ht="12.5">
      <c r="E874" s="8">
        <f t="shared" si="0"/>
        <v>0</v>
      </c>
    </row>
    <row r="875" spans="5:5" ht="12.5">
      <c r="E875" s="8">
        <f t="shared" si="0"/>
        <v>0</v>
      </c>
    </row>
    <row r="876" spans="5:5" ht="12.5">
      <c r="E876" s="8">
        <f t="shared" si="0"/>
        <v>0</v>
      </c>
    </row>
    <row r="877" spans="5:5" ht="12.5">
      <c r="E877" s="8">
        <f t="shared" si="0"/>
        <v>0</v>
      </c>
    </row>
    <row r="878" spans="5:5" ht="12.5">
      <c r="E878" s="8">
        <f t="shared" si="0"/>
        <v>0</v>
      </c>
    </row>
    <row r="879" spans="5:5" ht="12.5">
      <c r="E879" s="8">
        <f t="shared" si="0"/>
        <v>0</v>
      </c>
    </row>
    <row r="880" spans="5:5" ht="12.5">
      <c r="E880" s="8">
        <f t="shared" si="0"/>
        <v>0</v>
      </c>
    </row>
    <row r="881" spans="5:5" ht="12.5">
      <c r="E881" s="8">
        <f t="shared" si="0"/>
        <v>0</v>
      </c>
    </row>
    <row r="882" spans="5:5" ht="12.5">
      <c r="E882" s="8">
        <f t="shared" si="0"/>
        <v>0</v>
      </c>
    </row>
    <row r="883" spans="5:5" ht="12.5">
      <c r="E883" s="8">
        <f t="shared" si="0"/>
        <v>0</v>
      </c>
    </row>
    <row r="884" spans="5:5" ht="12.5">
      <c r="E884" s="8">
        <f t="shared" si="0"/>
        <v>0</v>
      </c>
    </row>
    <row r="885" spans="5:5" ht="12.5">
      <c r="E885" s="8">
        <f t="shared" si="0"/>
        <v>0</v>
      </c>
    </row>
    <row r="886" spans="5:5" ht="12.5">
      <c r="E886" s="8">
        <f t="shared" si="0"/>
        <v>0</v>
      </c>
    </row>
    <row r="887" spans="5:5" ht="12.5">
      <c r="E887" s="8">
        <f t="shared" si="0"/>
        <v>0</v>
      </c>
    </row>
    <row r="888" spans="5:5" ht="12.5">
      <c r="E888" s="8">
        <f t="shared" si="0"/>
        <v>0</v>
      </c>
    </row>
    <row r="889" spans="5:5" ht="12.5">
      <c r="E889" s="8">
        <f t="shared" si="0"/>
        <v>0</v>
      </c>
    </row>
    <row r="890" spans="5:5" ht="12.5">
      <c r="E890" s="8">
        <f t="shared" si="0"/>
        <v>0</v>
      </c>
    </row>
    <row r="891" spans="5:5" ht="12.5">
      <c r="E891" s="8">
        <f t="shared" si="0"/>
        <v>0</v>
      </c>
    </row>
    <row r="892" spans="5:5" ht="12.5">
      <c r="E892" s="8">
        <f t="shared" si="0"/>
        <v>0</v>
      </c>
    </row>
    <row r="893" spans="5:5" ht="12.5">
      <c r="E893" s="8">
        <f t="shared" si="0"/>
        <v>0</v>
      </c>
    </row>
    <row r="894" spans="5:5" ht="12.5">
      <c r="E894" s="8">
        <f t="shared" si="0"/>
        <v>0</v>
      </c>
    </row>
    <row r="895" spans="5:5" ht="12.5">
      <c r="E895" s="8">
        <f t="shared" si="0"/>
        <v>0</v>
      </c>
    </row>
    <row r="896" spans="5:5" ht="12.5">
      <c r="E896" s="8">
        <f t="shared" si="0"/>
        <v>0</v>
      </c>
    </row>
    <row r="897" spans="5:5" ht="12.5">
      <c r="E897" s="8">
        <f t="shared" si="0"/>
        <v>0</v>
      </c>
    </row>
    <row r="898" spans="5:5" ht="12.5">
      <c r="E898" s="8">
        <f t="shared" si="0"/>
        <v>0</v>
      </c>
    </row>
    <row r="899" spans="5:5" ht="12.5">
      <c r="E899" s="8">
        <f t="shared" si="0"/>
        <v>0</v>
      </c>
    </row>
    <row r="900" spans="5:5" ht="12.5">
      <c r="E900" s="8">
        <f t="shared" si="0"/>
        <v>0</v>
      </c>
    </row>
    <row r="901" spans="5:5" ht="12.5">
      <c r="E901" s="8">
        <f t="shared" si="0"/>
        <v>0</v>
      </c>
    </row>
    <row r="902" spans="5:5" ht="12.5">
      <c r="E902" s="8">
        <f t="shared" si="0"/>
        <v>0</v>
      </c>
    </row>
    <row r="903" spans="5:5" ht="12.5">
      <c r="E903" s="8">
        <f t="shared" si="0"/>
        <v>0</v>
      </c>
    </row>
    <row r="904" spans="5:5" ht="12.5">
      <c r="E904" s="8">
        <f t="shared" si="0"/>
        <v>0</v>
      </c>
    </row>
    <row r="905" spans="5:5" ht="12.5">
      <c r="E905" s="8">
        <f t="shared" si="0"/>
        <v>0</v>
      </c>
    </row>
    <row r="906" spans="5:5" ht="12.5">
      <c r="E906" s="8">
        <f t="shared" si="0"/>
        <v>0</v>
      </c>
    </row>
    <row r="907" spans="5:5" ht="12.5">
      <c r="E907" s="8">
        <f t="shared" si="0"/>
        <v>0</v>
      </c>
    </row>
    <row r="908" spans="5:5" ht="12.5">
      <c r="E908" s="8">
        <f t="shared" si="0"/>
        <v>0</v>
      </c>
    </row>
    <row r="909" spans="5:5" ht="12.5">
      <c r="E909" s="8">
        <f t="shared" si="0"/>
        <v>0</v>
      </c>
    </row>
    <row r="910" spans="5:5" ht="12.5">
      <c r="E910" s="8">
        <f t="shared" si="0"/>
        <v>0</v>
      </c>
    </row>
    <row r="911" spans="5:5" ht="12.5">
      <c r="E911" s="8">
        <f t="shared" si="0"/>
        <v>0</v>
      </c>
    </row>
    <row r="912" spans="5:5" ht="12.5">
      <c r="E912" s="8">
        <f t="shared" si="0"/>
        <v>0</v>
      </c>
    </row>
    <row r="913" spans="5:5" ht="12.5">
      <c r="E913" s="8">
        <f t="shared" si="0"/>
        <v>0</v>
      </c>
    </row>
    <row r="914" spans="5:5" ht="12.5">
      <c r="E914" s="8">
        <f t="shared" si="0"/>
        <v>0</v>
      </c>
    </row>
    <row r="915" spans="5:5" ht="12.5">
      <c r="E915" s="8">
        <f t="shared" si="0"/>
        <v>0</v>
      </c>
    </row>
    <row r="916" spans="5:5" ht="12.5">
      <c r="E916" s="8">
        <f t="shared" si="0"/>
        <v>0</v>
      </c>
    </row>
    <row r="917" spans="5:5" ht="12.5">
      <c r="E917" s="8">
        <f t="shared" si="0"/>
        <v>0</v>
      </c>
    </row>
    <row r="918" spans="5:5" ht="12.5">
      <c r="E918" s="8">
        <f t="shared" si="0"/>
        <v>0</v>
      </c>
    </row>
    <row r="919" spans="5:5" ht="12.5">
      <c r="E919" s="8">
        <f t="shared" si="0"/>
        <v>0</v>
      </c>
    </row>
    <row r="920" spans="5:5" ht="12.5">
      <c r="E920" s="8">
        <f t="shared" si="0"/>
        <v>0</v>
      </c>
    </row>
    <row r="921" spans="5:5" ht="12.5">
      <c r="E921" s="8">
        <f t="shared" si="0"/>
        <v>0</v>
      </c>
    </row>
    <row r="922" spans="5:5" ht="12.5">
      <c r="E922" s="8">
        <f t="shared" si="0"/>
        <v>0</v>
      </c>
    </row>
    <row r="923" spans="5:5" ht="12.5">
      <c r="E923" s="8">
        <f t="shared" si="0"/>
        <v>0</v>
      </c>
    </row>
    <row r="924" spans="5:5" ht="12.5">
      <c r="E924" s="8">
        <f t="shared" si="0"/>
        <v>0</v>
      </c>
    </row>
    <row r="925" spans="5:5" ht="12.5">
      <c r="E925" s="8">
        <f t="shared" si="0"/>
        <v>0</v>
      </c>
    </row>
    <row r="926" spans="5:5" ht="12.5">
      <c r="E926" s="8">
        <f t="shared" si="0"/>
        <v>0</v>
      </c>
    </row>
    <row r="927" spans="5:5" ht="12.5">
      <c r="E927" s="8">
        <f t="shared" si="0"/>
        <v>0</v>
      </c>
    </row>
    <row r="928" spans="5:5" ht="12.5">
      <c r="E928" s="8">
        <f t="shared" si="0"/>
        <v>0</v>
      </c>
    </row>
    <row r="929" spans="5:5" ht="12.5">
      <c r="E929" s="8">
        <f t="shared" si="0"/>
        <v>0</v>
      </c>
    </row>
    <row r="930" spans="5:5" ht="12.5">
      <c r="E930" s="8">
        <f t="shared" si="0"/>
        <v>0</v>
      </c>
    </row>
    <row r="931" spans="5:5" ht="12.5">
      <c r="E931" s="8">
        <f t="shared" si="0"/>
        <v>0</v>
      </c>
    </row>
    <row r="932" spans="5:5" ht="12.5">
      <c r="E932" s="8">
        <f t="shared" si="0"/>
        <v>0</v>
      </c>
    </row>
    <row r="933" spans="5:5" ht="12.5">
      <c r="E933" s="8">
        <f t="shared" si="0"/>
        <v>0</v>
      </c>
    </row>
    <row r="934" spans="5:5" ht="12.5">
      <c r="E934" s="8">
        <f t="shared" si="0"/>
        <v>0</v>
      </c>
    </row>
    <row r="935" spans="5:5" ht="12.5">
      <c r="E935" s="8">
        <f t="shared" si="0"/>
        <v>0</v>
      </c>
    </row>
    <row r="936" spans="5:5" ht="12.5">
      <c r="E936" s="8">
        <f t="shared" si="0"/>
        <v>0</v>
      </c>
    </row>
    <row r="937" spans="5:5" ht="12.5">
      <c r="E937" s="8">
        <f t="shared" si="0"/>
        <v>0</v>
      </c>
    </row>
    <row r="938" spans="5:5" ht="12.5">
      <c r="E938" s="8">
        <f t="shared" si="0"/>
        <v>0</v>
      </c>
    </row>
    <row r="939" spans="5:5" ht="12.5">
      <c r="E939" s="8">
        <f t="shared" si="0"/>
        <v>0</v>
      </c>
    </row>
    <row r="940" spans="5:5" ht="12.5">
      <c r="E940" s="8">
        <f t="shared" si="0"/>
        <v>0</v>
      </c>
    </row>
    <row r="941" spans="5:5" ht="12.5">
      <c r="E941" s="8">
        <f t="shared" si="0"/>
        <v>0</v>
      </c>
    </row>
    <row r="942" spans="5:5" ht="12.5">
      <c r="E942" s="8">
        <f t="shared" si="0"/>
        <v>0</v>
      </c>
    </row>
    <row r="943" spans="5:5" ht="12.5">
      <c r="E943" s="8">
        <f t="shared" si="0"/>
        <v>0</v>
      </c>
    </row>
    <row r="944" spans="5:5" ht="12.5">
      <c r="E944" s="8">
        <f t="shared" si="0"/>
        <v>0</v>
      </c>
    </row>
    <row r="945" spans="5:5" ht="12.5">
      <c r="E945" s="8">
        <f t="shared" si="0"/>
        <v>0</v>
      </c>
    </row>
    <row r="946" spans="5:5" ht="12.5">
      <c r="E946" s="8">
        <f t="shared" si="0"/>
        <v>0</v>
      </c>
    </row>
    <row r="947" spans="5:5" ht="12.5">
      <c r="E947" s="8">
        <f t="shared" si="0"/>
        <v>0</v>
      </c>
    </row>
    <row r="948" spans="5:5" ht="12.5">
      <c r="E948" s="8">
        <f t="shared" si="0"/>
        <v>0</v>
      </c>
    </row>
    <row r="949" spans="5:5" ht="12.5">
      <c r="E949" s="8">
        <f t="shared" si="0"/>
        <v>0</v>
      </c>
    </row>
    <row r="950" spans="5:5" ht="12.5">
      <c r="E950" s="8">
        <f t="shared" si="0"/>
        <v>0</v>
      </c>
    </row>
    <row r="951" spans="5:5" ht="12.5">
      <c r="E951" s="8">
        <f t="shared" si="0"/>
        <v>0</v>
      </c>
    </row>
    <row r="952" spans="5:5" ht="12.5">
      <c r="E952" s="8">
        <f t="shared" si="0"/>
        <v>0</v>
      </c>
    </row>
    <row r="953" spans="5:5" ht="12.5">
      <c r="E953" s="8">
        <f t="shared" si="0"/>
        <v>0</v>
      </c>
    </row>
    <row r="954" spans="5:5" ht="12.5">
      <c r="E954" s="8">
        <f t="shared" si="0"/>
        <v>0</v>
      </c>
    </row>
    <row r="955" spans="5:5" ht="12.5">
      <c r="E955" s="8">
        <f t="shared" si="0"/>
        <v>0</v>
      </c>
    </row>
    <row r="956" spans="5:5" ht="12.5">
      <c r="E956" s="8">
        <f t="shared" si="0"/>
        <v>0</v>
      </c>
    </row>
    <row r="957" spans="5:5" ht="12.5">
      <c r="E957" s="8">
        <f t="shared" si="0"/>
        <v>0</v>
      </c>
    </row>
    <row r="958" spans="5:5" ht="12.5">
      <c r="E958" s="8">
        <f t="shared" si="0"/>
        <v>0</v>
      </c>
    </row>
    <row r="959" spans="5:5" ht="12.5">
      <c r="E959" s="8">
        <f t="shared" si="0"/>
        <v>0</v>
      </c>
    </row>
    <row r="960" spans="5:5" ht="12.5">
      <c r="E960" s="8">
        <f t="shared" si="0"/>
        <v>0</v>
      </c>
    </row>
    <row r="961" spans="5:5" ht="12.5">
      <c r="E961" s="8">
        <f t="shared" si="0"/>
        <v>0</v>
      </c>
    </row>
    <row r="962" spans="5:5" ht="12.5">
      <c r="E962" s="8">
        <f t="shared" si="0"/>
        <v>0</v>
      </c>
    </row>
    <row r="963" spans="5:5" ht="12.5">
      <c r="E963" s="8">
        <f t="shared" si="0"/>
        <v>0</v>
      </c>
    </row>
    <row r="964" spans="5:5" ht="12.5">
      <c r="E964" s="8">
        <f t="shared" si="0"/>
        <v>0</v>
      </c>
    </row>
    <row r="965" spans="5:5" ht="12.5">
      <c r="E965" s="8">
        <f t="shared" si="0"/>
        <v>0</v>
      </c>
    </row>
    <row r="966" spans="5:5" ht="12.5">
      <c r="E966" s="8">
        <f t="shared" si="0"/>
        <v>0</v>
      </c>
    </row>
    <row r="967" spans="5:5" ht="12.5">
      <c r="E967" s="8">
        <f t="shared" si="0"/>
        <v>0</v>
      </c>
    </row>
    <row r="968" spans="5:5" ht="12.5">
      <c r="E968" s="8">
        <f t="shared" si="0"/>
        <v>0</v>
      </c>
    </row>
    <row r="969" spans="5:5" ht="12.5">
      <c r="E969" s="8">
        <f t="shared" si="0"/>
        <v>0</v>
      </c>
    </row>
    <row r="970" spans="5:5" ht="12.5">
      <c r="E970" s="8">
        <f t="shared" si="0"/>
        <v>0</v>
      </c>
    </row>
    <row r="971" spans="5:5" ht="12.5">
      <c r="E971" s="8">
        <f t="shared" si="0"/>
        <v>0</v>
      </c>
    </row>
    <row r="972" spans="5:5" ht="12.5">
      <c r="E972" s="8">
        <f t="shared" si="0"/>
        <v>0</v>
      </c>
    </row>
    <row r="973" spans="5:5" ht="12.5">
      <c r="E973" s="8">
        <f t="shared" si="0"/>
        <v>0</v>
      </c>
    </row>
    <row r="974" spans="5:5" ht="12.5">
      <c r="E974" s="8">
        <f t="shared" si="0"/>
        <v>0</v>
      </c>
    </row>
    <row r="975" spans="5:5" ht="12.5">
      <c r="E975" s="8">
        <f t="shared" si="0"/>
        <v>0</v>
      </c>
    </row>
    <row r="976" spans="5:5" ht="12.5">
      <c r="E976" s="8">
        <f t="shared" si="0"/>
        <v>0</v>
      </c>
    </row>
    <row r="977" spans="5:5" ht="12.5">
      <c r="E977" s="8">
        <f t="shared" si="0"/>
        <v>0</v>
      </c>
    </row>
    <row r="978" spans="5:5" ht="12.5">
      <c r="E978" s="8">
        <f t="shared" si="0"/>
        <v>0</v>
      </c>
    </row>
    <row r="979" spans="5:5" ht="12.5">
      <c r="E979" s="8">
        <f t="shared" si="0"/>
        <v>0</v>
      </c>
    </row>
    <row r="980" spans="5:5" ht="12.5">
      <c r="E980" s="8">
        <f t="shared" si="0"/>
        <v>0</v>
      </c>
    </row>
    <row r="981" spans="5:5" ht="12.5">
      <c r="E981" s="8">
        <f t="shared" si="0"/>
        <v>0</v>
      </c>
    </row>
    <row r="982" spans="5:5" ht="12.5">
      <c r="E982" s="8">
        <f t="shared" si="0"/>
        <v>0</v>
      </c>
    </row>
    <row r="983" spans="5:5" ht="12.5">
      <c r="E983" s="8">
        <f t="shared" si="0"/>
        <v>0</v>
      </c>
    </row>
    <row r="984" spans="5:5" ht="12.5">
      <c r="E984" s="8">
        <f t="shared" si="0"/>
        <v>0</v>
      </c>
    </row>
    <row r="985" spans="5:5" ht="12.5">
      <c r="E985" s="8">
        <f t="shared" si="0"/>
        <v>0</v>
      </c>
    </row>
    <row r="986" spans="5:5" ht="12.5">
      <c r="E986" s="8">
        <f t="shared" si="0"/>
        <v>0</v>
      </c>
    </row>
    <row r="987" spans="5:5" ht="12.5">
      <c r="E987" s="8">
        <f t="shared" si="0"/>
        <v>0</v>
      </c>
    </row>
    <row r="988" spans="5:5" ht="12.5">
      <c r="E988" s="8">
        <f t="shared" si="0"/>
        <v>0</v>
      </c>
    </row>
    <row r="989" spans="5:5" ht="12.5">
      <c r="E989" s="8">
        <f t="shared" si="0"/>
        <v>0</v>
      </c>
    </row>
    <row r="990" spans="5:5" ht="12.5">
      <c r="E990" s="8">
        <f t="shared" si="0"/>
        <v>0</v>
      </c>
    </row>
    <row r="991" spans="5:5" ht="12.5">
      <c r="E991" s="8">
        <f t="shared" si="0"/>
        <v>0</v>
      </c>
    </row>
    <row r="992" spans="5:5" ht="12.5">
      <c r="E992" s="8">
        <f t="shared" si="0"/>
        <v>0</v>
      </c>
    </row>
    <row r="993" spans="5:5" ht="12.5">
      <c r="E993" s="8">
        <f t="shared" si="0"/>
        <v>0</v>
      </c>
    </row>
    <row r="994" spans="5:5" ht="12.5">
      <c r="E994" s="8">
        <f t="shared" si="0"/>
        <v>0</v>
      </c>
    </row>
    <row r="995" spans="5:5" ht="12.5">
      <c r="E995" s="8">
        <f t="shared" si="0"/>
        <v>0</v>
      </c>
    </row>
    <row r="996" spans="5:5" ht="12.5">
      <c r="E996" s="8">
        <f t="shared" si="0"/>
        <v>0</v>
      </c>
    </row>
    <row r="997" spans="5:5" ht="12.5">
      <c r="E997" s="8">
        <f t="shared" si="0"/>
        <v>0</v>
      </c>
    </row>
    <row r="998" spans="5:5" ht="12.5">
      <c r="E998" s="8">
        <f t="shared" si="0"/>
        <v>0</v>
      </c>
    </row>
    <row r="999" spans="5:5" ht="12.5">
      <c r="E999" s="8">
        <f t="shared" si="0"/>
        <v>0</v>
      </c>
    </row>
    <row r="1000" spans="5:5" ht="12.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defaultColWidth="14.453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101</v>
      </c>
      <c r="G1" s="2" t="s">
        <v>102</v>
      </c>
      <c r="H1" s="2">
        <v>3</v>
      </c>
      <c r="I1" s="2">
        <v>2</v>
      </c>
      <c r="J1" s="2">
        <v>3</v>
      </c>
      <c r="L1" s="2" t="s">
        <v>103</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defaultColWidth="14.453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104</v>
      </c>
      <c r="I1" s="2" t="s">
        <v>105</v>
      </c>
      <c r="J1" s="2">
        <v>3</v>
      </c>
      <c r="K1" s="2">
        <v>2</v>
      </c>
      <c r="L1" s="2">
        <v>2</v>
      </c>
      <c r="M1" s="2" t="s">
        <v>1</v>
      </c>
      <c r="N1" s="2">
        <v>2</v>
      </c>
      <c r="P1" s="2" t="s">
        <v>106</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defaultColWidth="14.453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107</v>
      </c>
      <c r="G1" s="2" t="s">
        <v>108</v>
      </c>
      <c r="H1" s="2">
        <v>3</v>
      </c>
      <c r="I1" s="2">
        <v>3</v>
      </c>
      <c r="J1" s="2">
        <v>2</v>
      </c>
      <c r="L1" s="2" t="s">
        <v>109</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defaultColWidth="14.453125" defaultRowHeight="15.75" customHeight="1"/>
  <cols>
    <col min="1" max="1" width="28.36328125" customWidth="1"/>
    <col min="2" max="2" width="40.453125" customWidth="1"/>
    <col min="3" max="3" width="20.453125" customWidth="1"/>
    <col min="4" max="4" width="10.36328125" customWidth="1"/>
  </cols>
  <sheetData>
    <row r="1" spans="1:4" ht="15.75" customHeight="1">
      <c r="A1" s="9" t="s">
        <v>110</v>
      </c>
      <c r="B1" s="1">
        <f>'Staff Knowledge'!L2+'Specific Measures'!T2+'Emergency Readiness'!AX2+'Isolation Capacity'!P2+'Stakeholder Coordination'!J2+'Logistics Coordination'!L2+'Risk Communication'!P2+'Public Health'!L2</f>
        <v>234</v>
      </c>
    </row>
    <row r="5" spans="1:4" ht="15.75" customHeight="1">
      <c r="A5" s="9" t="s">
        <v>111</v>
      </c>
    </row>
    <row r="6" spans="1:4" ht="12.5">
      <c r="A6" s="2" t="s">
        <v>112</v>
      </c>
      <c r="B6" s="2">
        <v>1</v>
      </c>
    </row>
    <row r="7" spans="1:4" ht="12.5">
      <c r="A7" s="2" t="s">
        <v>113</v>
      </c>
      <c r="B7" s="2">
        <v>0</v>
      </c>
    </row>
    <row r="8" spans="1:4" ht="12.5">
      <c r="A8" s="2" t="s">
        <v>114</v>
      </c>
      <c r="B8" s="2">
        <v>2</v>
      </c>
    </row>
    <row r="12" spans="1:4" ht="15.75" customHeight="1">
      <c r="A12" s="9" t="s">
        <v>115</v>
      </c>
    </row>
    <row r="13" spans="1:4" ht="15.75" customHeight="1">
      <c r="A13" s="10" t="s">
        <v>116</v>
      </c>
      <c r="B13" s="248" t="s">
        <v>117</v>
      </c>
      <c r="C13" s="249"/>
      <c r="D13" s="250"/>
    </row>
    <row r="14" spans="1:4" ht="15.75" customHeight="1">
      <c r="A14" s="11" t="s">
        <v>118</v>
      </c>
      <c r="B14" s="251" t="s">
        <v>119</v>
      </c>
      <c r="C14" s="249"/>
      <c r="D14" s="250"/>
    </row>
    <row r="15" spans="1:4" ht="15.75" customHeight="1">
      <c r="A15" s="12" t="s">
        <v>120</v>
      </c>
      <c r="B15" s="248" t="s">
        <v>121</v>
      </c>
      <c r="C15" s="249"/>
      <c r="D15" s="250"/>
    </row>
    <row r="16" spans="1:4" ht="15.75" customHeight="1">
      <c r="A16" s="13" t="s">
        <v>122</v>
      </c>
      <c r="B16" s="251" t="s">
        <v>123</v>
      </c>
      <c r="C16" s="249"/>
      <c r="D16" s="250"/>
    </row>
    <row r="17" spans="1:4" ht="15.75" customHeight="1">
      <c r="A17" s="14" t="s">
        <v>124</v>
      </c>
      <c r="B17" s="251" t="s">
        <v>125</v>
      </c>
      <c r="C17" s="249"/>
      <c r="D17" s="250"/>
    </row>
    <row r="21" spans="1:4" ht="15.75" customHeight="1">
      <c r="A21" s="9" t="s">
        <v>126</v>
      </c>
      <c r="B21" s="9" t="s">
        <v>127</v>
      </c>
      <c r="C21" s="9" t="s">
        <v>128</v>
      </c>
    </row>
    <row r="22" spans="1:4" ht="12.5">
      <c r="A22" s="2" t="s">
        <v>129</v>
      </c>
      <c r="B22" s="2" t="s">
        <v>130</v>
      </c>
      <c r="C22" s="15" t="s">
        <v>131</v>
      </c>
    </row>
    <row r="23" spans="1:4" ht="12.5">
      <c r="A23" s="2" t="s">
        <v>132</v>
      </c>
      <c r="B23" s="2" t="s">
        <v>133</v>
      </c>
      <c r="C23" s="15" t="s">
        <v>134</v>
      </c>
    </row>
    <row r="27" spans="1:4" ht="15.75" customHeight="1">
      <c r="A27" s="16" t="s">
        <v>135</v>
      </c>
      <c r="B27" s="16" t="s">
        <v>127</v>
      </c>
      <c r="C27" s="16" t="s">
        <v>128</v>
      </c>
    </row>
    <row r="28" spans="1:4" ht="12.5">
      <c r="A28" s="2" t="s">
        <v>136</v>
      </c>
    </row>
    <row r="29" spans="1:4" ht="12.5">
      <c r="A29" s="2" t="s">
        <v>137</v>
      </c>
    </row>
    <row r="30" spans="1:4" ht="12.5">
      <c r="A30" s="2" t="s">
        <v>138</v>
      </c>
    </row>
    <row r="31" spans="1:4" ht="12.5">
      <c r="A31" s="4" t="s">
        <v>139</v>
      </c>
      <c r="B31" s="4" t="s">
        <v>140</v>
      </c>
      <c r="C31" s="15" t="s">
        <v>141</v>
      </c>
    </row>
    <row r="32" spans="1:4" ht="12.5">
      <c r="A32" s="4" t="s">
        <v>142</v>
      </c>
      <c r="B32" s="2" t="s">
        <v>143</v>
      </c>
      <c r="C32" s="15" t="s">
        <v>144</v>
      </c>
    </row>
    <row r="33" spans="1:3" ht="12.5">
      <c r="A33" s="4" t="s">
        <v>145</v>
      </c>
      <c r="B33" s="2" t="s">
        <v>146</v>
      </c>
      <c r="C33" s="15" t="s">
        <v>147</v>
      </c>
    </row>
    <row r="34" spans="1:3" ht="12.5">
      <c r="A34" s="4" t="s">
        <v>148</v>
      </c>
      <c r="B34" s="2" t="s">
        <v>149</v>
      </c>
      <c r="C34" s="15" t="s">
        <v>150</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zoomScale="75" zoomScaleNormal="80" zoomScalePageLayoutView="75" workbookViewId="0">
      <selection activeCell="C4" sqref="C4:E4"/>
    </sheetView>
  </sheetViews>
  <sheetFormatPr defaultColWidth="9.1796875" defaultRowHeight="14"/>
  <cols>
    <col min="1" max="1" width="9.1796875" style="23"/>
    <col min="2" max="2" width="65.6328125" style="23" customWidth="1"/>
    <col min="3" max="4" width="11.6328125" style="23" customWidth="1"/>
    <col min="5" max="5" width="62.36328125" style="23" customWidth="1"/>
    <col min="6" max="6" width="23.81640625" style="23" customWidth="1"/>
    <col min="7" max="7" width="26.453125" style="23" customWidth="1"/>
    <col min="8" max="8" width="24.36328125" style="23" customWidth="1"/>
    <col min="9" max="9" width="13.1796875" style="23" customWidth="1"/>
    <col min="10" max="12" width="9.1796875" style="23"/>
    <col min="13" max="13" width="21.453125" style="23" customWidth="1"/>
    <col min="14" max="14" width="18.453125" style="23" customWidth="1"/>
    <col min="15" max="15" width="20.1796875" style="23" customWidth="1"/>
    <col min="16" max="16" width="16.81640625" style="23" customWidth="1"/>
    <col min="17" max="17" width="22.453125" style="23" customWidth="1"/>
    <col min="18" max="19" width="9.1796875" style="23"/>
    <col min="20" max="20" width="40.453125" style="23" customWidth="1"/>
    <col min="21" max="16384" width="9.1796875" style="23"/>
  </cols>
  <sheetData>
    <row r="1" spans="2:9" ht="75" customHeight="1" thickBot="1"/>
    <row r="2" spans="2:9" ht="30" customHeight="1" thickBot="1">
      <c r="B2" s="207" t="s">
        <v>151</v>
      </c>
      <c r="C2" s="208"/>
      <c r="D2" s="208"/>
      <c r="E2" s="209"/>
      <c r="F2" s="45"/>
      <c r="G2" s="45"/>
      <c r="H2" s="45"/>
      <c r="I2" s="45"/>
    </row>
    <row r="3" spans="2:9" ht="30" customHeight="1" thickBot="1">
      <c r="B3" s="46"/>
      <c r="C3" s="46"/>
      <c r="D3" s="46"/>
      <c r="E3" s="46"/>
      <c r="F3" s="45"/>
      <c r="G3" s="45"/>
      <c r="H3" s="45"/>
      <c r="I3" s="45"/>
    </row>
    <row r="4" spans="2:9" ht="30" customHeight="1">
      <c r="B4" s="76" t="s">
        <v>152</v>
      </c>
      <c r="C4" s="215"/>
      <c r="D4" s="216"/>
      <c r="E4" s="217"/>
      <c r="F4" s="45"/>
      <c r="G4" s="45"/>
      <c r="H4" s="45"/>
      <c r="I4" s="45"/>
    </row>
    <row r="5" spans="2:9" ht="30" customHeight="1">
      <c r="B5" s="77" t="s">
        <v>153</v>
      </c>
      <c r="C5" s="210"/>
      <c r="D5" s="210"/>
      <c r="E5" s="211"/>
      <c r="F5" s="47"/>
      <c r="G5" s="47"/>
      <c r="H5" s="47"/>
      <c r="I5" s="47"/>
    </row>
    <row r="6" spans="2:9" ht="30" customHeight="1">
      <c r="B6" s="77" t="s">
        <v>154</v>
      </c>
      <c r="C6" s="212"/>
      <c r="D6" s="213"/>
      <c r="E6" s="214"/>
      <c r="F6" s="47"/>
      <c r="G6" s="47"/>
      <c r="H6" s="47"/>
      <c r="I6" s="47"/>
    </row>
    <row r="7" spans="2:9" ht="27" customHeight="1">
      <c r="B7" s="78" t="s">
        <v>0</v>
      </c>
      <c r="C7" s="181"/>
      <c r="D7" s="181"/>
      <c r="E7" s="182"/>
      <c r="F7" s="57"/>
      <c r="G7" s="47"/>
      <c r="H7" s="47"/>
      <c r="I7" s="47"/>
    </row>
    <row r="8" spans="2:9" ht="61" customHeight="1">
      <c r="B8" s="78" t="s">
        <v>155</v>
      </c>
      <c r="C8" s="212"/>
      <c r="D8" s="213"/>
      <c r="E8" s="214"/>
      <c r="F8" s="57"/>
      <c r="G8" s="47"/>
      <c r="H8" s="47"/>
      <c r="I8" s="47"/>
    </row>
    <row r="9" spans="2:9" ht="30" customHeight="1">
      <c r="B9" s="109" t="s">
        <v>156</v>
      </c>
      <c r="C9" s="181"/>
      <c r="D9" s="181"/>
      <c r="E9" s="182"/>
      <c r="F9" s="47"/>
      <c r="G9" s="47"/>
      <c r="H9" s="47"/>
      <c r="I9" s="47"/>
    </row>
    <row r="10" spans="2:9" ht="52" customHeight="1">
      <c r="B10" s="218" t="s">
        <v>339</v>
      </c>
      <c r="C10" s="219"/>
      <c r="D10" s="219"/>
      <c r="E10" s="220"/>
      <c r="F10" s="47"/>
      <c r="G10" s="47"/>
      <c r="H10" s="47"/>
      <c r="I10" s="47"/>
    </row>
    <row r="11" spans="2:9" ht="56.5" customHeight="1">
      <c r="B11" s="78" t="s">
        <v>157</v>
      </c>
      <c r="C11" s="181"/>
      <c r="D11" s="181"/>
      <c r="E11" s="182"/>
      <c r="F11" s="47"/>
      <c r="G11" s="47"/>
      <c r="H11" s="47"/>
      <c r="I11" s="47"/>
    </row>
    <row r="12" spans="2:9" ht="58.5" customHeight="1">
      <c r="B12" s="78" t="s">
        <v>158</v>
      </c>
      <c r="C12" s="179"/>
      <c r="D12" s="179"/>
      <c r="E12" s="180"/>
      <c r="F12" s="47"/>
      <c r="G12" s="47"/>
      <c r="H12" s="47"/>
      <c r="I12" s="47"/>
    </row>
    <row r="13" spans="2:9" ht="30" customHeight="1">
      <c r="B13" s="78" t="s">
        <v>159</v>
      </c>
      <c r="C13" s="179"/>
      <c r="D13" s="179"/>
      <c r="E13" s="180"/>
      <c r="F13" s="47"/>
      <c r="G13" s="47"/>
      <c r="H13" s="47"/>
      <c r="I13" s="47"/>
    </row>
    <row r="14" spans="2:9" ht="30" customHeight="1">
      <c r="B14" s="78" t="s">
        <v>160</v>
      </c>
      <c r="C14" s="181"/>
      <c r="D14" s="181"/>
      <c r="E14" s="182"/>
      <c r="F14" s="47"/>
      <c r="G14" s="47"/>
      <c r="H14" s="47"/>
      <c r="I14" s="47"/>
    </row>
    <row r="15" spans="2:9" ht="49.5" thickBot="1">
      <c r="B15" s="79" t="s">
        <v>161</v>
      </c>
      <c r="C15" s="183"/>
      <c r="D15" s="183"/>
      <c r="E15" s="184"/>
      <c r="F15" s="47"/>
      <c r="G15" s="48"/>
      <c r="H15" s="47"/>
      <c r="I15" s="47"/>
    </row>
    <row r="17" spans="2:10" ht="14.5" thickBot="1"/>
    <row r="18" spans="2:10" ht="56.25" customHeight="1" thickBot="1">
      <c r="B18" s="185" t="s">
        <v>162</v>
      </c>
      <c r="C18" s="186"/>
      <c r="D18" s="186"/>
      <c r="E18" s="187"/>
    </row>
    <row r="19" spans="2:10" ht="73" customHeight="1">
      <c r="B19" s="188" t="s">
        <v>187</v>
      </c>
      <c r="C19" s="189"/>
      <c r="D19" s="189"/>
      <c r="E19" s="190"/>
      <c r="F19" s="49"/>
      <c r="G19" s="49"/>
      <c r="H19" s="49"/>
      <c r="I19" s="49"/>
    </row>
    <row r="20" spans="2:10" ht="48" customHeight="1">
      <c r="B20" s="191"/>
      <c r="C20" s="189"/>
      <c r="D20" s="189"/>
      <c r="E20" s="190"/>
      <c r="F20" s="49"/>
      <c r="G20" s="49"/>
      <c r="H20" s="49"/>
      <c r="I20" s="49"/>
    </row>
    <row r="21" spans="2:10" ht="50.25" customHeight="1" thickBot="1">
      <c r="B21" s="192"/>
      <c r="C21" s="193"/>
      <c r="D21" s="193"/>
      <c r="E21" s="194"/>
      <c r="F21" s="49"/>
      <c r="G21" s="50"/>
      <c r="H21" s="49"/>
      <c r="I21" s="49"/>
    </row>
    <row r="22" spans="2:10" ht="21" customHeight="1">
      <c r="B22" s="195" t="s">
        <v>163</v>
      </c>
      <c r="C22" s="196"/>
      <c r="D22" s="196"/>
      <c r="E22" s="197"/>
      <c r="F22" s="42"/>
      <c r="G22" s="42"/>
      <c r="H22" s="42"/>
      <c r="I22" s="42"/>
    </row>
    <row r="23" spans="2:10" ht="62.25" customHeight="1" thickBot="1">
      <c r="B23" s="201" t="s">
        <v>164</v>
      </c>
      <c r="C23" s="202"/>
      <c r="D23" s="202"/>
      <c r="E23" s="203"/>
      <c r="F23" s="51"/>
      <c r="G23" s="51"/>
      <c r="H23" s="51"/>
      <c r="I23" s="51"/>
      <c r="J23" s="51"/>
    </row>
    <row r="24" spans="2:10" ht="57">
      <c r="B24" s="80" t="s">
        <v>165</v>
      </c>
      <c r="C24" s="81" t="s">
        <v>166</v>
      </c>
      <c r="D24" s="81" t="s">
        <v>167</v>
      </c>
      <c r="E24" s="81" t="s">
        <v>168</v>
      </c>
      <c r="F24" s="52"/>
      <c r="G24" s="52"/>
      <c r="H24" s="52"/>
      <c r="I24" s="53"/>
      <c r="J24" s="53"/>
    </row>
    <row r="25" spans="2:10" ht="93" customHeight="1" thickBot="1">
      <c r="B25" s="110" t="s">
        <v>188</v>
      </c>
      <c r="C25" s="112">
        <v>0</v>
      </c>
      <c r="D25" s="83">
        <f t="shared" ref="D25:D26" si="0">C25</f>
        <v>0</v>
      </c>
      <c r="E25" s="84" t="s">
        <v>189</v>
      </c>
      <c r="F25" s="52"/>
      <c r="G25" s="52"/>
      <c r="H25" s="52"/>
      <c r="I25" s="53"/>
      <c r="J25" s="53"/>
    </row>
    <row r="26" spans="2:10" ht="71.25" customHeight="1" thickBot="1">
      <c r="B26" s="82" t="s">
        <v>169</v>
      </c>
      <c r="C26" s="112">
        <v>0</v>
      </c>
      <c r="D26" s="83">
        <f t="shared" si="0"/>
        <v>0</v>
      </c>
      <c r="E26" s="84"/>
      <c r="F26" s="52"/>
      <c r="G26" s="52"/>
      <c r="H26" s="52"/>
      <c r="I26" s="53"/>
      <c r="J26" s="53"/>
    </row>
    <row r="27" spans="2:10" ht="110.25" customHeight="1" thickBot="1">
      <c r="B27" s="85" t="s">
        <v>170</v>
      </c>
      <c r="C27" s="112">
        <v>0</v>
      </c>
      <c r="D27" s="83">
        <f>C27</f>
        <v>0</v>
      </c>
      <c r="E27" s="84" t="s">
        <v>190</v>
      </c>
      <c r="F27" s="52"/>
      <c r="G27" s="52"/>
      <c r="H27" s="52"/>
      <c r="I27" s="53"/>
      <c r="J27" s="53"/>
    </row>
    <row r="28" spans="2:10" ht="113.25" customHeight="1" thickBot="1">
      <c r="B28" s="85" t="s">
        <v>171</v>
      </c>
      <c r="C28" s="112">
        <v>0</v>
      </c>
      <c r="D28" s="83">
        <f>C28</f>
        <v>0</v>
      </c>
      <c r="E28" s="84"/>
      <c r="F28" s="52"/>
      <c r="G28" s="52"/>
      <c r="H28" s="52"/>
      <c r="I28" s="53"/>
      <c r="J28" s="53"/>
    </row>
    <row r="29" spans="2:10" ht="88" customHeight="1" thickBot="1">
      <c r="B29" s="82" t="s">
        <v>172</v>
      </c>
      <c r="C29" s="112">
        <v>0</v>
      </c>
      <c r="D29" s="83">
        <f>C29</f>
        <v>0</v>
      </c>
      <c r="E29" s="84"/>
      <c r="F29" s="52"/>
      <c r="G29" s="52"/>
      <c r="H29" s="52"/>
      <c r="I29" s="53"/>
      <c r="J29" s="53"/>
    </row>
    <row r="30" spans="2:10" ht="76.5" thickBot="1">
      <c r="B30" s="86" t="s">
        <v>191</v>
      </c>
      <c r="C30" s="112">
        <v>0</v>
      </c>
      <c r="D30" s="83">
        <f>C30</f>
        <v>0</v>
      </c>
      <c r="E30" s="84" t="s">
        <v>337</v>
      </c>
      <c r="F30" s="53"/>
      <c r="G30" s="53"/>
      <c r="H30" s="53"/>
      <c r="I30" s="53"/>
      <c r="J30" s="53"/>
    </row>
    <row r="31" spans="2:10" ht="54.75" customHeight="1" thickBot="1">
      <c r="B31" s="87" t="s">
        <v>173</v>
      </c>
      <c r="C31" s="88"/>
      <c r="D31" s="108">
        <f>SUM(D25:D30)</f>
        <v>0</v>
      </c>
      <c r="E31" s="89" t="s">
        <v>3</v>
      </c>
      <c r="F31" s="53"/>
      <c r="G31" s="53"/>
      <c r="H31" s="53"/>
      <c r="I31" s="53"/>
      <c r="J31" s="53"/>
    </row>
    <row r="32" spans="2:10" ht="15.5">
      <c r="B32" s="54"/>
      <c r="C32" s="55"/>
      <c r="D32" s="55"/>
      <c r="E32" s="55"/>
    </row>
    <row r="33" spans="2:10" ht="14.5" thickBot="1"/>
    <row r="34" spans="2:10" ht="48" customHeight="1" thickBot="1">
      <c r="B34" s="101" t="s">
        <v>174</v>
      </c>
    </row>
    <row r="35" spans="2:10" ht="48" customHeight="1" thickBot="1">
      <c r="B35" s="102" t="s">
        <v>192</v>
      </c>
    </row>
    <row r="36" spans="2:10" ht="48" customHeight="1" thickBot="1">
      <c r="B36" s="102" t="s">
        <v>175</v>
      </c>
    </row>
    <row r="37" spans="2:10" ht="48" customHeight="1" thickBot="1">
      <c r="B37" s="103" t="s">
        <v>176</v>
      </c>
    </row>
    <row r="38" spans="2:10" ht="48" customHeight="1" thickBot="1">
      <c r="B38" s="103" t="s">
        <v>177</v>
      </c>
    </row>
    <row r="39" spans="2:10" ht="48" customHeight="1" thickBot="1">
      <c r="B39" s="104" t="s">
        <v>178</v>
      </c>
    </row>
    <row r="40" spans="2:10" ht="48" customHeight="1" thickBot="1">
      <c r="B40" s="105" t="s">
        <v>179</v>
      </c>
    </row>
    <row r="41" spans="2:10" ht="48" customHeight="1" thickBot="1">
      <c r="B41" s="106" t="s">
        <v>180</v>
      </c>
    </row>
    <row r="42" spans="2:10" ht="22" customHeight="1" thickBot="1"/>
    <row r="43" spans="2:10" ht="48" customHeight="1" thickBot="1">
      <c r="B43" s="185" t="s">
        <v>181</v>
      </c>
      <c r="C43" s="186"/>
      <c r="D43" s="186"/>
      <c r="E43" s="187"/>
    </row>
    <row r="44" spans="2:10" ht="62.25" customHeight="1" thickBot="1">
      <c r="B44" s="204" t="s">
        <v>182</v>
      </c>
      <c r="C44" s="205"/>
      <c r="D44" s="205"/>
      <c r="E44" s="206"/>
      <c r="F44" s="51"/>
      <c r="G44" s="51"/>
      <c r="H44" s="51"/>
      <c r="I44" s="51"/>
      <c r="J44" s="51"/>
    </row>
    <row r="45" spans="2:10" ht="14.5" thickBot="1"/>
    <row r="46" spans="2:10" ht="21" customHeight="1" thickBot="1">
      <c r="B46" s="195" t="s">
        <v>4</v>
      </c>
      <c r="C46" s="196"/>
      <c r="D46" s="196"/>
      <c r="E46" s="197"/>
      <c r="F46" s="42"/>
      <c r="G46" s="42"/>
      <c r="H46" s="42"/>
      <c r="I46" s="42"/>
    </row>
    <row r="47" spans="2:10" ht="57">
      <c r="B47" s="80" t="s">
        <v>165</v>
      </c>
      <c r="C47" s="81" t="s">
        <v>166</v>
      </c>
      <c r="D47" s="81" t="s">
        <v>167</v>
      </c>
      <c r="E47" s="81" t="s">
        <v>168</v>
      </c>
      <c r="F47" s="52"/>
      <c r="G47" s="52"/>
      <c r="H47" s="52"/>
      <c r="I47" s="53"/>
      <c r="J47" s="53"/>
    </row>
    <row r="48" spans="2:10" ht="93" customHeight="1" thickBot="1">
      <c r="B48" s="110" t="s">
        <v>188</v>
      </c>
      <c r="C48" s="112">
        <v>0</v>
      </c>
      <c r="D48" s="83">
        <f t="shared" ref="D48:D53" si="1">C48</f>
        <v>0</v>
      </c>
      <c r="E48" s="84" t="s">
        <v>189</v>
      </c>
      <c r="F48" s="52"/>
      <c r="G48" s="52"/>
      <c r="H48" s="52"/>
      <c r="I48" s="53"/>
      <c r="J48" s="53"/>
    </row>
    <row r="49" spans="2:10" ht="71.25" customHeight="1" thickBot="1">
      <c r="B49" s="82" t="s">
        <v>169</v>
      </c>
      <c r="C49" s="112">
        <v>0</v>
      </c>
      <c r="D49" s="83">
        <f t="shared" si="1"/>
        <v>0</v>
      </c>
      <c r="E49" s="84" t="s">
        <v>193</v>
      </c>
      <c r="F49" s="52"/>
      <c r="G49" s="52"/>
      <c r="H49" s="52"/>
      <c r="I49" s="53"/>
      <c r="J49" s="53"/>
    </row>
    <row r="50" spans="2:10" ht="110.25" customHeight="1" thickBot="1">
      <c r="B50" s="85" t="s">
        <v>170</v>
      </c>
      <c r="C50" s="112">
        <v>0</v>
      </c>
      <c r="D50" s="83">
        <f t="shared" si="1"/>
        <v>0</v>
      </c>
      <c r="E50" s="84" t="s">
        <v>183</v>
      </c>
      <c r="F50" s="52"/>
      <c r="G50" s="52"/>
      <c r="H50" s="52"/>
      <c r="I50" s="53"/>
      <c r="J50" s="53"/>
    </row>
    <row r="51" spans="2:10" ht="113.25" customHeight="1" thickBot="1">
      <c r="B51" s="85" t="s">
        <v>171</v>
      </c>
      <c r="C51" s="112">
        <v>0</v>
      </c>
      <c r="D51" s="83">
        <f t="shared" si="1"/>
        <v>0</v>
      </c>
      <c r="E51" s="84" t="s">
        <v>184</v>
      </c>
      <c r="F51" s="52"/>
      <c r="G51" s="52"/>
      <c r="H51" s="52"/>
      <c r="I51" s="53"/>
      <c r="J51" s="53"/>
    </row>
    <row r="52" spans="2:10" ht="102" customHeight="1" thickBot="1">
      <c r="B52" s="82" t="s">
        <v>172</v>
      </c>
      <c r="C52" s="112">
        <v>0</v>
      </c>
      <c r="D52" s="83">
        <f t="shared" si="1"/>
        <v>0</v>
      </c>
      <c r="E52" s="84" t="s">
        <v>199</v>
      </c>
      <c r="F52" s="58"/>
      <c r="G52" s="52"/>
      <c r="H52" s="52"/>
      <c r="I52" s="53"/>
      <c r="J52" s="53"/>
    </row>
    <row r="53" spans="2:10" ht="57.5" thickBot="1">
      <c r="B53" s="86" t="s">
        <v>191</v>
      </c>
      <c r="C53" s="112">
        <v>0</v>
      </c>
      <c r="D53" s="83">
        <f t="shared" si="1"/>
        <v>0</v>
      </c>
      <c r="E53" s="84" t="s">
        <v>185</v>
      </c>
      <c r="F53" s="53"/>
      <c r="G53" s="53"/>
      <c r="H53" s="53"/>
      <c r="I53" s="53"/>
      <c r="J53" s="53"/>
    </row>
    <row r="54" spans="2:10" ht="54.75" customHeight="1" thickBot="1">
      <c r="B54" s="87" t="s">
        <v>186</v>
      </c>
      <c r="C54" s="88"/>
      <c r="D54" s="107">
        <f>SUM(D48:D53)</f>
        <v>0</v>
      </c>
      <c r="E54" s="89" t="s">
        <v>3</v>
      </c>
      <c r="F54" s="53"/>
      <c r="G54" s="53"/>
      <c r="H54" s="53"/>
      <c r="I54" s="53"/>
      <c r="J54" s="53"/>
    </row>
    <row r="56" spans="2:10" ht="14.5" thickBot="1"/>
    <row r="57" spans="2:10" ht="48" customHeight="1" thickBot="1">
      <c r="B57" s="198" t="s">
        <v>194</v>
      </c>
      <c r="C57" s="199"/>
      <c r="D57" s="199"/>
      <c r="E57" s="200"/>
    </row>
    <row r="58" spans="2:10" ht="48" customHeight="1" thickBot="1">
      <c r="B58" s="102" t="s">
        <v>192</v>
      </c>
      <c r="C58" s="173" t="s">
        <v>338</v>
      </c>
      <c r="D58" s="174"/>
      <c r="E58" s="175"/>
    </row>
    <row r="59" spans="2:10" ht="48" customHeight="1" thickBot="1">
      <c r="B59" s="102" t="s">
        <v>175</v>
      </c>
      <c r="C59" s="176" t="s">
        <v>195</v>
      </c>
      <c r="D59" s="177"/>
      <c r="E59" s="178"/>
    </row>
    <row r="60" spans="2:10" ht="48" customHeight="1" thickBot="1">
      <c r="B60" s="103" t="s">
        <v>176</v>
      </c>
      <c r="C60" s="173" t="s">
        <v>196</v>
      </c>
      <c r="D60" s="174"/>
      <c r="E60" s="175"/>
    </row>
    <row r="61" spans="2:10" ht="78.5" customHeight="1" thickBot="1">
      <c r="B61" s="103" t="s">
        <v>177</v>
      </c>
      <c r="C61" s="173" t="s">
        <v>197</v>
      </c>
      <c r="D61" s="174"/>
      <c r="E61" s="175"/>
    </row>
    <row r="62" spans="2:10" ht="110.5" customHeight="1" thickBot="1">
      <c r="B62" s="104" t="s">
        <v>178</v>
      </c>
      <c r="C62" s="173" t="s">
        <v>198</v>
      </c>
      <c r="D62" s="174"/>
      <c r="E62" s="175"/>
    </row>
    <row r="63" spans="2:10" ht="105" customHeight="1" thickBot="1">
      <c r="B63" s="105" t="s">
        <v>179</v>
      </c>
      <c r="C63" s="173" t="s">
        <v>201</v>
      </c>
      <c r="D63" s="174"/>
      <c r="E63" s="175"/>
    </row>
    <row r="64" spans="2:10" ht="78" customHeight="1" thickBot="1">
      <c r="B64" s="106" t="s">
        <v>180</v>
      </c>
      <c r="C64" s="173" t="s">
        <v>202</v>
      </c>
      <c r="D64" s="174"/>
      <c r="E64" s="175"/>
    </row>
  </sheetData>
  <sheetProtection algorithmName="SHA-512" hashValue="nq+sx7S/pMTBcu1C/GYK3Q/r0K8SrYPtqu2iUqhHCYm6AYNuFH8080nVA2QSJY+/AfzISJ/8qgihOKFG1oT9OA==" saltValue="GX+jqW2WCVxkYxanXj0tpg==" spinCount="100000" sheet="1" objects="1" scenarios="1"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7"/>
  <sheetViews>
    <sheetView showGridLines="0" tabSelected="1" showWhiteSpace="0" zoomScale="70" zoomScaleNormal="70" zoomScalePageLayoutView="75" workbookViewId="0">
      <selection activeCell="D10" sqref="D10"/>
    </sheetView>
  </sheetViews>
  <sheetFormatPr defaultColWidth="9.1796875" defaultRowHeight="15.5"/>
  <cols>
    <col min="1" max="1" width="9.1796875" style="23"/>
    <col min="2" max="2" width="20.81640625" style="24" customWidth="1"/>
    <col min="3" max="3" width="80" style="23" customWidth="1"/>
    <col min="4" max="5" width="24.453125" style="25" customWidth="1"/>
    <col min="6" max="7" width="24.453125" style="60" hidden="1" customWidth="1"/>
    <col min="8" max="8" width="19" style="60" hidden="1" customWidth="1"/>
    <col min="9" max="9" width="14" style="25" hidden="1" customWidth="1"/>
    <col min="10" max="10" width="92.36328125" style="42" customWidth="1"/>
    <col min="11" max="11" width="28.453125" style="42" customWidth="1"/>
    <col min="12" max="12" width="28.6328125" style="27" customWidth="1"/>
    <col min="13" max="13" width="85.6328125" style="27" customWidth="1"/>
    <col min="14" max="15" width="23" style="23" customWidth="1"/>
    <col min="16" max="16384" width="9.1796875" style="23"/>
  </cols>
  <sheetData>
    <row r="1" spans="2:13" ht="75" customHeight="1" thickBot="1">
      <c r="B1" s="115"/>
      <c r="C1" s="116"/>
      <c r="D1" s="56"/>
      <c r="E1" s="56"/>
      <c r="F1" s="117"/>
      <c r="G1" s="117"/>
      <c r="H1" s="117"/>
      <c r="I1" s="56"/>
      <c r="J1" s="118"/>
      <c r="K1" s="118"/>
      <c r="L1" s="119"/>
      <c r="M1" s="119"/>
    </row>
    <row r="2" spans="2:13" ht="48" customHeight="1" thickBot="1">
      <c r="B2" s="221" t="s">
        <v>200</v>
      </c>
      <c r="C2" s="222"/>
      <c r="D2" s="222"/>
      <c r="E2" s="222"/>
      <c r="F2" s="222"/>
      <c r="G2" s="222"/>
      <c r="H2" s="222"/>
      <c r="I2" s="222"/>
      <c r="J2" s="222"/>
      <c r="K2" s="222"/>
      <c r="L2" s="222"/>
      <c r="M2" s="223"/>
    </row>
    <row r="3" spans="2:13" ht="43" customHeight="1" thickBot="1">
      <c r="B3" s="224" t="s">
        <v>306</v>
      </c>
      <c r="C3" s="225"/>
      <c r="D3" s="225"/>
      <c r="E3" s="225"/>
      <c r="F3" s="225"/>
      <c r="G3" s="225"/>
      <c r="H3" s="225"/>
      <c r="I3" s="225"/>
      <c r="J3" s="225"/>
      <c r="K3" s="225"/>
      <c r="L3" s="225"/>
      <c r="M3" s="226"/>
    </row>
    <row r="4" spans="2:13" ht="82.5" customHeight="1">
      <c r="B4" s="227" t="s">
        <v>307</v>
      </c>
      <c r="C4" s="228"/>
      <c r="D4" s="228"/>
      <c r="E4" s="228"/>
      <c r="F4" s="228"/>
      <c r="G4" s="228"/>
      <c r="H4" s="228"/>
      <c r="I4" s="228"/>
      <c r="J4" s="228"/>
      <c r="K4" s="228"/>
      <c r="L4" s="228"/>
      <c r="M4" s="229"/>
    </row>
    <row r="5" spans="2:13" ht="97" customHeight="1" thickBot="1">
      <c r="B5" s="230" t="s">
        <v>308</v>
      </c>
      <c r="C5" s="231"/>
      <c r="D5" s="231"/>
      <c r="E5" s="231"/>
      <c r="F5" s="231"/>
      <c r="G5" s="231"/>
      <c r="H5" s="231"/>
      <c r="I5" s="231"/>
      <c r="J5" s="231"/>
      <c r="K5" s="231"/>
      <c r="L5" s="231"/>
      <c r="M5" s="232"/>
    </row>
    <row r="6" spans="2:13" ht="97" customHeight="1">
      <c r="B6" s="90" t="s">
        <v>203</v>
      </c>
      <c r="C6" s="233">
        <f>'Évaluation des risques'!D54</f>
        <v>0</v>
      </c>
      <c r="D6" s="38"/>
      <c r="E6" s="38"/>
      <c r="F6" s="62"/>
      <c r="G6" s="62"/>
      <c r="H6" s="62"/>
      <c r="I6" s="38"/>
      <c r="J6" s="41"/>
      <c r="K6" s="41"/>
      <c r="L6" s="38"/>
      <c r="M6" s="38"/>
    </row>
    <row r="7" spans="2:13" ht="17.25" customHeight="1" thickBot="1">
      <c r="B7" s="39"/>
      <c r="C7" s="234"/>
    </row>
    <row r="8" spans="2:13" ht="17.25" customHeight="1" thickBot="1">
      <c r="C8"/>
    </row>
    <row r="9" spans="2:13" s="40" customFormat="1" ht="73" thickBot="1">
      <c r="B9" s="120" t="s">
        <v>204</v>
      </c>
      <c r="C9" s="121" t="s">
        <v>205</v>
      </c>
      <c r="D9" s="126" t="s">
        <v>206</v>
      </c>
      <c r="E9" s="126" t="s">
        <v>207</v>
      </c>
      <c r="F9" s="129" t="s">
        <v>208</v>
      </c>
      <c r="G9" s="130" t="s">
        <v>209</v>
      </c>
      <c r="H9" s="130" t="s">
        <v>210</v>
      </c>
      <c r="I9" s="126" t="s">
        <v>211</v>
      </c>
      <c r="J9" s="131" t="s">
        <v>212</v>
      </c>
      <c r="K9" s="97" t="s">
        <v>213</v>
      </c>
      <c r="L9" s="97" t="s">
        <v>214</v>
      </c>
      <c r="M9" s="97" t="s">
        <v>215</v>
      </c>
    </row>
    <row r="10" spans="2:13" ht="73" customHeight="1" thickBot="1">
      <c r="B10" s="238" t="s">
        <v>216</v>
      </c>
      <c r="C10" s="122" t="s">
        <v>217</v>
      </c>
      <c r="D10" s="171">
        <v>2</v>
      </c>
      <c r="E10" s="125" t="s">
        <v>219</v>
      </c>
      <c r="F10" s="128">
        <v>3</v>
      </c>
      <c r="G10" s="128"/>
      <c r="H10" s="128"/>
      <c r="I10" s="125">
        <f>D10*F10</f>
        <v>6</v>
      </c>
      <c r="J10" s="134"/>
      <c r="K10" s="137" t="s">
        <v>224</v>
      </c>
      <c r="L10" s="140"/>
      <c r="M10" s="139"/>
    </row>
    <row r="11" spans="2:13" ht="41" thickBot="1">
      <c r="B11" s="239"/>
      <c r="C11" s="123" t="s">
        <v>218</v>
      </c>
      <c r="D11" s="171">
        <v>2</v>
      </c>
      <c r="E11" s="125" t="s">
        <v>219</v>
      </c>
      <c r="F11" s="128">
        <v>3</v>
      </c>
      <c r="G11" s="128"/>
      <c r="H11" s="128"/>
      <c r="I11" s="125">
        <f t="shared" ref="I11:I12" si="0">D11*F11</f>
        <v>6</v>
      </c>
      <c r="J11" s="136" t="s">
        <v>222</v>
      </c>
      <c r="K11" s="136"/>
      <c r="L11" s="139"/>
      <c r="M11" s="139"/>
    </row>
    <row r="12" spans="2:13" ht="122" thickBot="1">
      <c r="B12" s="239"/>
      <c r="C12" s="124" t="s">
        <v>309</v>
      </c>
      <c r="D12" s="171">
        <v>2</v>
      </c>
      <c r="E12" s="125" t="s">
        <v>219</v>
      </c>
      <c r="F12" s="128">
        <v>3</v>
      </c>
      <c r="G12" s="128"/>
      <c r="H12" s="128"/>
      <c r="I12" s="125">
        <f t="shared" si="0"/>
        <v>6</v>
      </c>
      <c r="J12" s="135" t="s">
        <v>223</v>
      </c>
      <c r="K12" s="138"/>
      <c r="L12" s="139"/>
      <c r="M12" s="139"/>
    </row>
    <row r="13" spans="2:13" ht="95" thickBot="1">
      <c r="B13" s="240"/>
      <c r="C13" s="124" t="s">
        <v>310</v>
      </c>
      <c r="D13" s="171">
        <v>2</v>
      </c>
      <c r="E13" s="125" t="s">
        <v>220</v>
      </c>
      <c r="F13" s="127"/>
      <c r="G13" s="127">
        <v>2</v>
      </c>
      <c r="H13" s="128"/>
      <c r="I13" s="125">
        <f>D13*G13</f>
        <v>4</v>
      </c>
      <c r="J13" s="133"/>
      <c r="K13" s="137" t="s">
        <v>224</v>
      </c>
      <c r="L13" s="139"/>
      <c r="M13" s="139"/>
    </row>
    <row r="14" spans="2:13" ht="14.5">
      <c r="B14" s="91"/>
      <c r="C14" s="92"/>
      <c r="D14" s="93"/>
      <c r="E14" s="93"/>
      <c r="F14" s="94"/>
      <c r="G14" s="94"/>
      <c r="H14" s="94"/>
      <c r="I14" s="93"/>
      <c r="J14" s="95"/>
      <c r="K14" s="95"/>
      <c r="L14" s="96"/>
      <c r="M14" s="96"/>
    </row>
    <row r="15" spans="2:13" ht="16" thickBot="1">
      <c r="B15" s="36"/>
      <c r="C15" s="63"/>
      <c r="D15" s="28"/>
      <c r="E15" s="35"/>
      <c r="F15" s="59"/>
      <c r="G15" s="59"/>
      <c r="H15" s="59"/>
      <c r="I15" s="28"/>
      <c r="J15" s="29"/>
      <c r="K15" s="29"/>
    </row>
    <row r="16" spans="2:13" ht="73" customHeight="1" thickBot="1">
      <c r="B16" s="238" t="s">
        <v>226</v>
      </c>
      <c r="C16" s="123" t="s">
        <v>312</v>
      </c>
      <c r="D16" s="171">
        <v>2</v>
      </c>
      <c r="E16" s="125" t="s">
        <v>219</v>
      </c>
      <c r="F16" s="128">
        <v>3</v>
      </c>
      <c r="G16" s="128"/>
      <c r="H16" s="128"/>
      <c r="I16" s="125">
        <f>D16*F16</f>
        <v>6</v>
      </c>
      <c r="J16" s="142" t="s">
        <v>311</v>
      </c>
      <c r="K16" s="138"/>
      <c r="L16" s="141"/>
      <c r="M16" s="141"/>
    </row>
    <row r="17" spans="2:13" ht="54.5" thickBot="1">
      <c r="B17" s="239"/>
      <c r="C17" s="123" t="s">
        <v>314</v>
      </c>
      <c r="D17" s="171">
        <v>2</v>
      </c>
      <c r="E17" s="125" t="s">
        <v>219</v>
      </c>
      <c r="F17" s="128">
        <v>3</v>
      </c>
      <c r="G17" s="128"/>
      <c r="H17" s="128"/>
      <c r="I17" s="125">
        <f t="shared" ref="I17:I18" si="1">D17*F17</f>
        <v>6</v>
      </c>
      <c r="J17" s="142" t="s">
        <v>313</v>
      </c>
      <c r="K17" s="138"/>
      <c r="L17" s="141"/>
      <c r="M17" s="141"/>
    </row>
    <row r="18" spans="2:13" ht="51" customHeight="1" thickBot="1">
      <c r="B18" s="240"/>
      <c r="C18" s="144" t="s">
        <v>315</v>
      </c>
      <c r="D18" s="171">
        <v>2</v>
      </c>
      <c r="E18" s="125" t="s">
        <v>219</v>
      </c>
      <c r="F18" s="128">
        <v>3</v>
      </c>
      <c r="G18" s="128"/>
      <c r="H18" s="128"/>
      <c r="I18" s="125">
        <f t="shared" si="1"/>
        <v>6</v>
      </c>
      <c r="J18" s="138"/>
      <c r="K18" s="137" t="s">
        <v>224</v>
      </c>
      <c r="L18" s="141"/>
      <c r="M18" s="141"/>
    </row>
    <row r="19" spans="2:13" ht="16" customHeight="1">
      <c r="B19" s="36"/>
      <c r="C19" s="37"/>
      <c r="D19" s="28"/>
      <c r="E19" s="28"/>
      <c r="F19" s="59"/>
      <c r="G19" s="59"/>
      <c r="H19" s="59"/>
      <c r="I19" s="28"/>
      <c r="J19" s="43"/>
      <c r="K19" s="43"/>
    </row>
    <row r="20" spans="2:13" ht="16" customHeight="1" thickBot="1">
      <c r="B20" s="36"/>
      <c r="C20" s="37"/>
      <c r="D20" s="28"/>
      <c r="E20" s="35"/>
      <c r="F20" s="59"/>
      <c r="G20" s="59"/>
      <c r="H20" s="59"/>
      <c r="I20" s="28"/>
      <c r="J20" s="43"/>
      <c r="K20" s="43"/>
    </row>
    <row r="21" spans="2:13" ht="149" thickBot="1">
      <c r="B21" s="235" t="s">
        <v>235</v>
      </c>
      <c r="C21" s="123" t="s">
        <v>239</v>
      </c>
      <c r="D21" s="171">
        <v>2</v>
      </c>
      <c r="E21" s="125" t="s">
        <v>219</v>
      </c>
      <c r="F21" s="128">
        <v>3</v>
      </c>
      <c r="G21" s="128"/>
      <c r="H21" s="128"/>
      <c r="I21" s="125">
        <f>D21*F21</f>
        <v>6</v>
      </c>
      <c r="J21" s="142" t="s">
        <v>316</v>
      </c>
      <c r="K21" s="138"/>
      <c r="L21" s="141"/>
      <c r="M21" s="141"/>
    </row>
    <row r="22" spans="2:13" ht="96" thickBot="1">
      <c r="B22" s="241"/>
      <c r="C22" s="123" t="s">
        <v>240</v>
      </c>
      <c r="D22" s="171">
        <v>2</v>
      </c>
      <c r="E22" s="125" t="s">
        <v>219</v>
      </c>
      <c r="F22" s="128">
        <v>3</v>
      </c>
      <c r="G22" s="128"/>
      <c r="H22" s="128"/>
      <c r="I22" s="125">
        <f t="shared" ref="I22:I23" si="2">D22*F22</f>
        <v>6</v>
      </c>
      <c r="J22" s="146" t="s">
        <v>246</v>
      </c>
      <c r="K22" s="137" t="s">
        <v>225</v>
      </c>
      <c r="L22" s="141"/>
      <c r="M22" s="141"/>
    </row>
    <row r="23" spans="2:13" ht="51" customHeight="1" thickBot="1">
      <c r="B23" s="241"/>
      <c r="C23" s="123" t="s">
        <v>317</v>
      </c>
      <c r="D23" s="171">
        <v>2</v>
      </c>
      <c r="E23" s="125" t="s">
        <v>219</v>
      </c>
      <c r="F23" s="128">
        <v>3</v>
      </c>
      <c r="G23" s="128"/>
      <c r="H23" s="128"/>
      <c r="I23" s="125">
        <f t="shared" si="2"/>
        <v>6</v>
      </c>
      <c r="J23" s="146" t="s">
        <v>318</v>
      </c>
      <c r="K23" s="138"/>
      <c r="L23" s="141"/>
      <c r="M23" s="141"/>
    </row>
    <row r="24" spans="2:13" ht="54.5" thickBot="1">
      <c r="B24" s="236"/>
      <c r="C24" s="123" t="s">
        <v>241</v>
      </c>
      <c r="D24" s="171">
        <v>2</v>
      </c>
      <c r="E24" s="125" t="s">
        <v>220</v>
      </c>
      <c r="F24" s="128"/>
      <c r="G24" s="128">
        <v>2</v>
      </c>
      <c r="H24" s="128"/>
      <c r="I24" s="125">
        <f>D24*G24</f>
        <v>4</v>
      </c>
      <c r="J24" s="145" t="s">
        <v>247</v>
      </c>
      <c r="K24" s="136"/>
      <c r="L24" s="141"/>
      <c r="M24" s="141"/>
    </row>
    <row r="25" spans="2:13" ht="41.5" thickBot="1">
      <c r="B25" s="236"/>
      <c r="C25" s="123" t="s">
        <v>319</v>
      </c>
      <c r="D25" s="171">
        <v>2</v>
      </c>
      <c r="E25" s="125" t="s">
        <v>219</v>
      </c>
      <c r="F25" s="128">
        <v>3</v>
      </c>
      <c r="G25" s="128"/>
      <c r="H25" s="128"/>
      <c r="I25" s="125">
        <f>D25*F25</f>
        <v>6</v>
      </c>
      <c r="J25" s="147" t="s">
        <v>248</v>
      </c>
      <c r="K25" s="148"/>
      <c r="L25" s="141"/>
      <c r="M25" s="141"/>
    </row>
    <row r="26" spans="2:13" ht="122" thickBot="1">
      <c r="B26" s="236"/>
      <c r="C26" s="123" t="s">
        <v>242</v>
      </c>
      <c r="D26" s="171">
        <v>2</v>
      </c>
      <c r="E26" s="125" t="s">
        <v>219</v>
      </c>
      <c r="F26" s="128">
        <v>3</v>
      </c>
      <c r="G26" s="128"/>
      <c r="H26" s="128"/>
      <c r="I26" s="125">
        <f t="shared" ref="I26:I29" si="3">D26*F26</f>
        <v>6</v>
      </c>
      <c r="J26" s="145" t="s">
        <v>320</v>
      </c>
      <c r="K26" s="136"/>
      <c r="L26" s="141"/>
      <c r="M26" s="141"/>
    </row>
    <row r="27" spans="2:13" ht="68" thickBot="1">
      <c r="B27" s="236"/>
      <c r="C27" s="123" t="s">
        <v>243</v>
      </c>
      <c r="D27" s="171">
        <v>2</v>
      </c>
      <c r="E27" s="125" t="s">
        <v>219</v>
      </c>
      <c r="F27" s="128">
        <v>3</v>
      </c>
      <c r="G27" s="128"/>
      <c r="H27" s="128"/>
      <c r="I27" s="125">
        <f t="shared" si="3"/>
        <v>6</v>
      </c>
      <c r="J27" s="146" t="s">
        <v>321</v>
      </c>
      <c r="K27" s="138"/>
      <c r="L27" s="141"/>
      <c r="M27" s="141"/>
    </row>
    <row r="28" spans="2:13" ht="68" thickBot="1">
      <c r="B28" s="236"/>
      <c r="C28" s="123" t="s">
        <v>244</v>
      </c>
      <c r="D28" s="171">
        <v>2</v>
      </c>
      <c r="E28" s="125" t="s">
        <v>219</v>
      </c>
      <c r="F28" s="128">
        <v>3</v>
      </c>
      <c r="G28" s="128"/>
      <c r="H28" s="128"/>
      <c r="I28" s="125">
        <f t="shared" si="3"/>
        <v>6</v>
      </c>
      <c r="J28" s="145" t="s">
        <v>322</v>
      </c>
      <c r="K28" s="136"/>
      <c r="L28" s="141"/>
      <c r="M28" s="141"/>
    </row>
    <row r="29" spans="2:13" ht="68" thickBot="1">
      <c r="B29" s="237"/>
      <c r="C29" s="123" t="s">
        <v>245</v>
      </c>
      <c r="D29" s="171">
        <v>2</v>
      </c>
      <c r="E29" s="125" t="s">
        <v>219</v>
      </c>
      <c r="F29" s="128">
        <v>3</v>
      </c>
      <c r="G29" s="128"/>
      <c r="H29" s="128"/>
      <c r="I29" s="125">
        <f t="shared" si="3"/>
        <v>6</v>
      </c>
      <c r="J29" s="145" t="s">
        <v>249</v>
      </c>
      <c r="K29" s="136"/>
      <c r="L29" s="141"/>
      <c r="M29" s="141"/>
    </row>
    <row r="30" spans="2:13">
      <c r="B30" s="36"/>
      <c r="C30" s="63"/>
      <c r="D30" s="28"/>
      <c r="E30" s="28"/>
      <c r="F30" s="59"/>
      <c r="G30" s="59"/>
      <c r="H30" s="59"/>
      <c r="I30" s="28"/>
      <c r="J30" s="29"/>
      <c r="K30" s="29"/>
    </row>
    <row r="31" spans="2:13" ht="16" thickBot="1">
      <c r="B31" s="36"/>
      <c r="C31" s="63"/>
      <c r="D31" s="28"/>
      <c r="E31" s="35"/>
      <c r="F31" s="59"/>
      <c r="G31" s="59"/>
      <c r="H31" s="59"/>
      <c r="I31" s="28"/>
      <c r="J31" s="29"/>
      <c r="K31" s="29"/>
    </row>
    <row r="32" spans="2:13" ht="54.5" thickBot="1">
      <c r="B32" s="242" t="s">
        <v>234</v>
      </c>
      <c r="C32" s="149" t="s">
        <v>250</v>
      </c>
      <c r="D32" s="171">
        <v>2</v>
      </c>
      <c r="E32" s="125" t="s">
        <v>219</v>
      </c>
      <c r="F32" s="128">
        <v>3</v>
      </c>
      <c r="G32" s="128"/>
      <c r="H32" s="128"/>
      <c r="I32" s="125">
        <f>D32*F32</f>
        <v>6</v>
      </c>
      <c r="J32" s="149" t="s">
        <v>255</v>
      </c>
      <c r="K32" s="138"/>
      <c r="L32" s="141"/>
      <c r="M32" s="141"/>
    </row>
    <row r="33" spans="1:13" ht="122" thickBot="1">
      <c r="B33" s="243"/>
      <c r="C33" s="149" t="s">
        <v>251</v>
      </c>
      <c r="D33" s="171">
        <v>2</v>
      </c>
      <c r="E33" s="125" t="s">
        <v>219</v>
      </c>
      <c r="F33" s="128">
        <v>3</v>
      </c>
      <c r="G33" s="128"/>
      <c r="H33" s="128"/>
      <c r="I33" s="125">
        <f t="shared" ref="I33:I36" si="4">D33*F33</f>
        <v>6</v>
      </c>
      <c r="J33" s="149" t="s">
        <v>323</v>
      </c>
      <c r="K33" s="138"/>
      <c r="L33" s="141"/>
      <c r="M33" s="141"/>
    </row>
    <row r="34" spans="1:13" ht="71.25" customHeight="1" thickBot="1">
      <c r="B34" s="243"/>
      <c r="C34" s="149" t="s">
        <v>252</v>
      </c>
      <c r="D34" s="171">
        <v>2</v>
      </c>
      <c r="E34" s="125" t="s">
        <v>219</v>
      </c>
      <c r="F34" s="128">
        <v>3</v>
      </c>
      <c r="G34" s="128"/>
      <c r="H34" s="128"/>
      <c r="I34" s="125">
        <f t="shared" si="4"/>
        <v>6</v>
      </c>
      <c r="J34" s="149" t="s">
        <v>256</v>
      </c>
      <c r="K34" s="138"/>
      <c r="L34" s="141"/>
      <c r="M34" s="141"/>
    </row>
    <row r="35" spans="1:13" ht="203" thickBot="1">
      <c r="B35" s="243"/>
      <c r="C35" s="149" t="s">
        <v>253</v>
      </c>
      <c r="D35" s="171">
        <v>2</v>
      </c>
      <c r="E35" s="125" t="s">
        <v>219</v>
      </c>
      <c r="F35" s="128">
        <v>3</v>
      </c>
      <c r="G35" s="128"/>
      <c r="H35" s="128"/>
      <c r="I35" s="125">
        <f t="shared" si="4"/>
        <v>6</v>
      </c>
      <c r="J35" s="149" t="s">
        <v>324</v>
      </c>
      <c r="K35" s="138"/>
      <c r="L35" s="141"/>
      <c r="M35" s="141"/>
    </row>
    <row r="36" spans="1:13" ht="122" thickBot="1">
      <c r="B36" s="244"/>
      <c r="C36" s="149" t="s">
        <v>254</v>
      </c>
      <c r="D36" s="171">
        <v>2</v>
      </c>
      <c r="E36" s="125" t="s">
        <v>219</v>
      </c>
      <c r="F36" s="128">
        <v>3</v>
      </c>
      <c r="G36" s="128"/>
      <c r="H36" s="128"/>
      <c r="I36" s="125">
        <f t="shared" si="4"/>
        <v>6</v>
      </c>
      <c r="J36" s="149" t="s">
        <v>257</v>
      </c>
      <c r="K36" s="138"/>
      <c r="L36" s="141"/>
      <c r="M36" s="141"/>
    </row>
    <row r="37" spans="1:13">
      <c r="B37" s="32"/>
      <c r="C37" s="63"/>
      <c r="D37" s="28"/>
      <c r="E37" s="28"/>
      <c r="F37" s="59"/>
      <c r="G37" s="59"/>
      <c r="H37" s="59"/>
      <c r="I37" s="28"/>
      <c r="J37" s="43"/>
      <c r="K37" s="43"/>
    </row>
    <row r="38" spans="1:13" ht="16" thickBot="1">
      <c r="B38" s="32"/>
      <c r="C38" s="63"/>
      <c r="D38" s="28"/>
      <c r="E38" s="35"/>
      <c r="F38" s="59"/>
      <c r="G38" s="59"/>
      <c r="H38" s="59"/>
      <c r="I38" s="28"/>
      <c r="J38" s="43"/>
      <c r="K38" s="43"/>
    </row>
    <row r="39" spans="1:13" ht="95" thickBot="1">
      <c r="B39" s="242" t="s">
        <v>233</v>
      </c>
      <c r="C39" s="150" t="s">
        <v>258</v>
      </c>
      <c r="D39" s="171">
        <v>2</v>
      </c>
      <c r="E39" s="125" t="s">
        <v>219</v>
      </c>
      <c r="F39" s="128">
        <v>3</v>
      </c>
      <c r="G39" s="128"/>
      <c r="H39" s="128"/>
      <c r="I39" s="125">
        <f>D39*F39</f>
        <v>6</v>
      </c>
      <c r="J39" s="145" t="s">
        <v>263</v>
      </c>
      <c r="K39" s="138"/>
      <c r="L39" s="141"/>
      <c r="M39" s="141"/>
    </row>
    <row r="40" spans="1:13" ht="81.5" thickBot="1">
      <c r="B40" s="243"/>
      <c r="C40" s="145" t="s">
        <v>259</v>
      </c>
      <c r="D40" s="171">
        <v>2</v>
      </c>
      <c r="E40" s="125" t="s">
        <v>219</v>
      </c>
      <c r="F40" s="128">
        <v>3</v>
      </c>
      <c r="G40" s="128"/>
      <c r="H40" s="128"/>
      <c r="I40" s="125">
        <f t="shared" ref="I40:I44" si="5">D40*F40</f>
        <v>6</v>
      </c>
      <c r="J40" s="145" t="s">
        <v>264</v>
      </c>
      <c r="K40" s="138"/>
      <c r="L40" s="141"/>
      <c r="M40" s="141"/>
    </row>
    <row r="41" spans="1:13" ht="95" thickBot="1">
      <c r="B41" s="243"/>
      <c r="C41" s="150" t="s">
        <v>262</v>
      </c>
      <c r="D41" s="171">
        <v>2</v>
      </c>
      <c r="E41" s="125" t="s">
        <v>219</v>
      </c>
      <c r="F41" s="128">
        <v>3</v>
      </c>
      <c r="G41" s="128"/>
      <c r="H41" s="128"/>
      <c r="I41" s="125">
        <f t="shared" si="5"/>
        <v>6</v>
      </c>
      <c r="J41" s="145" t="s">
        <v>265</v>
      </c>
      <c r="K41" s="138"/>
      <c r="L41" s="151"/>
      <c r="M41" s="141"/>
    </row>
    <row r="42" spans="1:13" ht="202" customHeight="1" thickBot="1">
      <c r="B42" s="243"/>
      <c r="C42" s="145" t="s">
        <v>325</v>
      </c>
      <c r="D42" s="171">
        <v>2</v>
      </c>
      <c r="E42" s="125" t="s">
        <v>219</v>
      </c>
      <c r="F42" s="128">
        <v>3</v>
      </c>
      <c r="G42" s="128"/>
      <c r="H42" s="128"/>
      <c r="I42" s="125">
        <f t="shared" si="5"/>
        <v>6</v>
      </c>
      <c r="J42" s="145" t="s">
        <v>326</v>
      </c>
      <c r="K42" s="137" t="s">
        <v>236</v>
      </c>
      <c r="L42" s="141"/>
      <c r="M42" s="141"/>
    </row>
    <row r="43" spans="1:13" ht="68" thickBot="1">
      <c r="B43" s="243"/>
      <c r="C43" s="149" t="s">
        <v>260</v>
      </c>
      <c r="D43" s="171">
        <v>2</v>
      </c>
      <c r="E43" s="125" t="s">
        <v>219</v>
      </c>
      <c r="F43" s="128">
        <v>3</v>
      </c>
      <c r="G43" s="128"/>
      <c r="H43" s="128"/>
      <c r="I43" s="125">
        <f t="shared" si="5"/>
        <v>6</v>
      </c>
      <c r="J43" s="149" t="s">
        <v>266</v>
      </c>
      <c r="K43" s="142"/>
      <c r="L43" s="141"/>
      <c r="M43" s="141"/>
    </row>
    <row r="44" spans="1:13" ht="257" thickBot="1">
      <c r="B44" s="244"/>
      <c r="C44" s="145" t="s">
        <v>261</v>
      </c>
      <c r="D44" s="171">
        <v>2</v>
      </c>
      <c r="E44" s="125" t="s">
        <v>219</v>
      </c>
      <c r="F44" s="128">
        <v>3</v>
      </c>
      <c r="G44" s="128"/>
      <c r="H44" s="128"/>
      <c r="I44" s="125">
        <f t="shared" si="5"/>
        <v>6</v>
      </c>
      <c r="J44" s="146" t="s">
        <v>327</v>
      </c>
      <c r="K44" s="138"/>
      <c r="L44" s="141"/>
      <c r="M44" s="141"/>
    </row>
    <row r="45" spans="1:13">
      <c r="A45" s="30"/>
      <c r="B45" s="34"/>
      <c r="C45" s="64"/>
      <c r="D45" s="28"/>
      <c r="E45" s="28"/>
      <c r="F45" s="59"/>
      <c r="G45" s="59"/>
      <c r="H45" s="59"/>
      <c r="I45" s="28"/>
      <c r="J45" s="65"/>
      <c r="K45" s="65"/>
      <c r="L45" s="33"/>
      <c r="M45" s="33"/>
    </row>
    <row r="46" spans="1:13" ht="16" thickBot="1">
      <c r="A46" s="30"/>
      <c r="B46" s="34"/>
      <c r="C46" s="64"/>
      <c r="D46" s="28"/>
      <c r="E46" s="35"/>
      <c r="F46" s="59"/>
      <c r="G46" s="59"/>
      <c r="H46" s="59"/>
      <c r="I46" s="28"/>
      <c r="J46" s="65"/>
      <c r="K46" s="65"/>
      <c r="L46" s="33"/>
      <c r="M46" s="33"/>
    </row>
    <row r="47" spans="1:13" ht="108.5" thickBot="1">
      <c r="B47" s="245" t="s">
        <v>232</v>
      </c>
      <c r="C47" s="145" t="s">
        <v>328</v>
      </c>
      <c r="D47" s="171">
        <v>2</v>
      </c>
      <c r="E47" s="125" t="s">
        <v>219</v>
      </c>
      <c r="F47" s="128">
        <v>3</v>
      </c>
      <c r="G47" s="128"/>
      <c r="H47" s="128"/>
      <c r="I47" s="125">
        <f>D47*F47</f>
        <v>6</v>
      </c>
      <c r="J47" s="145" t="s">
        <v>269</v>
      </c>
      <c r="K47" s="138"/>
      <c r="L47" s="141"/>
      <c r="M47" s="141"/>
    </row>
    <row r="48" spans="1:13" ht="149" thickBot="1">
      <c r="B48" s="246"/>
      <c r="C48" s="145" t="s">
        <v>329</v>
      </c>
      <c r="D48" s="171">
        <v>2</v>
      </c>
      <c r="E48" s="125" t="s">
        <v>219</v>
      </c>
      <c r="F48" s="128">
        <v>3</v>
      </c>
      <c r="G48" s="128"/>
      <c r="H48" s="128"/>
      <c r="I48" s="125">
        <f t="shared" ref="I48:I51" si="6">D48*F48</f>
        <v>6</v>
      </c>
      <c r="J48" s="146" t="s">
        <v>340</v>
      </c>
      <c r="K48" s="138"/>
      <c r="L48" s="141"/>
      <c r="M48" s="141"/>
    </row>
    <row r="49" spans="1:13" ht="118" customHeight="1" thickBot="1">
      <c r="B49" s="246"/>
      <c r="C49" s="149" t="s">
        <v>267</v>
      </c>
      <c r="D49" s="171">
        <v>2</v>
      </c>
      <c r="E49" s="125" t="s">
        <v>219</v>
      </c>
      <c r="F49" s="128">
        <v>3</v>
      </c>
      <c r="G49" s="128"/>
      <c r="H49" s="128"/>
      <c r="I49" s="125">
        <f t="shared" si="6"/>
        <v>6</v>
      </c>
      <c r="J49" s="149" t="s">
        <v>270</v>
      </c>
      <c r="K49" s="138"/>
      <c r="L49" s="141"/>
      <c r="M49" s="141"/>
    </row>
    <row r="50" spans="1:13" ht="81.5" thickBot="1">
      <c r="B50" s="246"/>
      <c r="C50" s="145" t="s">
        <v>268</v>
      </c>
      <c r="D50" s="171">
        <v>2</v>
      </c>
      <c r="E50" s="125" t="s">
        <v>219</v>
      </c>
      <c r="F50" s="128">
        <v>3</v>
      </c>
      <c r="G50" s="128"/>
      <c r="H50" s="128"/>
      <c r="I50" s="125">
        <f t="shared" si="6"/>
        <v>6</v>
      </c>
      <c r="J50" s="145" t="s">
        <v>343</v>
      </c>
      <c r="K50" s="138"/>
      <c r="L50" s="141"/>
      <c r="M50" s="141"/>
    </row>
    <row r="51" spans="1:13" ht="27.5" thickBot="1">
      <c r="B51" s="247"/>
      <c r="C51" s="145" t="s">
        <v>330</v>
      </c>
      <c r="D51" s="171">
        <v>2</v>
      </c>
      <c r="E51" s="125" t="s">
        <v>219</v>
      </c>
      <c r="F51" s="128">
        <v>3</v>
      </c>
      <c r="G51" s="128"/>
      <c r="H51" s="128"/>
      <c r="I51" s="125">
        <f t="shared" si="6"/>
        <v>6</v>
      </c>
      <c r="J51" s="145" t="s">
        <v>271</v>
      </c>
      <c r="K51" s="138"/>
      <c r="L51" s="141"/>
      <c r="M51" s="141"/>
    </row>
    <row r="52" spans="1:13">
      <c r="A52" s="30"/>
      <c r="B52" s="34"/>
      <c r="C52" s="64"/>
      <c r="D52" s="28"/>
      <c r="E52" s="28"/>
      <c r="F52" s="59"/>
      <c r="G52" s="59"/>
      <c r="H52" s="59"/>
      <c r="I52" s="28"/>
      <c r="J52" s="65"/>
      <c r="K52" s="65"/>
    </row>
    <row r="53" spans="1:13" ht="16" thickBot="1">
      <c r="A53" s="30"/>
      <c r="B53" s="34"/>
      <c r="C53" s="64"/>
      <c r="D53" s="28"/>
      <c r="E53" s="35"/>
      <c r="F53" s="59"/>
      <c r="G53" s="59"/>
      <c r="H53" s="59"/>
      <c r="I53" s="28"/>
      <c r="J53" s="111"/>
      <c r="K53" s="65"/>
      <c r="L53" s="33"/>
      <c r="M53" s="33"/>
    </row>
    <row r="54" spans="1:13" ht="58" customHeight="1" thickBot="1">
      <c r="B54" s="245" t="s">
        <v>231</v>
      </c>
      <c r="C54" s="152" t="s">
        <v>272</v>
      </c>
      <c r="D54" s="171">
        <v>2</v>
      </c>
      <c r="E54" s="125" t="s">
        <v>219</v>
      </c>
      <c r="F54" s="128">
        <v>3</v>
      </c>
      <c r="G54" s="128"/>
      <c r="H54" s="128"/>
      <c r="I54" s="125">
        <f>D54*F54</f>
        <v>6</v>
      </c>
      <c r="J54" s="145" t="s">
        <v>291</v>
      </c>
      <c r="K54" s="138"/>
      <c r="L54" s="141"/>
      <c r="M54" s="141"/>
    </row>
    <row r="55" spans="1:13" ht="68" thickBot="1">
      <c r="B55" s="246"/>
      <c r="C55" s="149" t="s">
        <v>273</v>
      </c>
      <c r="D55" s="171">
        <v>2</v>
      </c>
      <c r="E55" s="125" t="s">
        <v>219</v>
      </c>
      <c r="F55" s="128">
        <v>3</v>
      </c>
      <c r="G55" s="128"/>
      <c r="H55" s="128"/>
      <c r="I55" s="125">
        <f t="shared" ref="I55:I60" si="7">D55*F55</f>
        <v>6</v>
      </c>
      <c r="J55" s="149" t="s">
        <v>292</v>
      </c>
      <c r="K55" s="157"/>
      <c r="L55" s="141"/>
      <c r="M55" s="141"/>
    </row>
    <row r="56" spans="1:13" ht="105" customHeight="1" thickBot="1">
      <c r="B56" s="246"/>
      <c r="C56" s="149" t="s">
        <v>274</v>
      </c>
      <c r="D56" s="171">
        <v>2</v>
      </c>
      <c r="E56" s="125" t="s">
        <v>219</v>
      </c>
      <c r="F56" s="128">
        <v>3</v>
      </c>
      <c r="G56" s="128"/>
      <c r="H56" s="128"/>
      <c r="I56" s="125">
        <f t="shared" si="7"/>
        <v>6</v>
      </c>
      <c r="J56" s="149" t="s">
        <v>331</v>
      </c>
      <c r="K56" s="138"/>
      <c r="L56" s="141"/>
      <c r="M56" s="141"/>
    </row>
    <row r="57" spans="1:13" ht="81.5" thickBot="1">
      <c r="B57" s="246"/>
      <c r="C57" s="149" t="s">
        <v>275</v>
      </c>
      <c r="D57" s="171">
        <v>2</v>
      </c>
      <c r="E57" s="125" t="s">
        <v>219</v>
      </c>
      <c r="F57" s="128">
        <v>3</v>
      </c>
      <c r="G57" s="128"/>
      <c r="H57" s="128"/>
      <c r="I57" s="125">
        <f t="shared" si="7"/>
        <v>6</v>
      </c>
      <c r="J57" s="149" t="s">
        <v>341</v>
      </c>
      <c r="K57" s="137" t="s">
        <v>237</v>
      </c>
      <c r="L57" s="141"/>
      <c r="M57" s="141"/>
    </row>
    <row r="58" spans="1:13" ht="41" thickBot="1">
      <c r="B58" s="246"/>
      <c r="C58" s="145" t="s">
        <v>276</v>
      </c>
      <c r="D58" s="172">
        <v>2</v>
      </c>
      <c r="E58" s="125" t="s">
        <v>219</v>
      </c>
      <c r="F58" s="155">
        <v>3</v>
      </c>
      <c r="G58" s="154"/>
      <c r="H58" s="154"/>
      <c r="I58" s="125">
        <f t="shared" si="7"/>
        <v>6</v>
      </c>
      <c r="J58" s="146" t="s">
        <v>293</v>
      </c>
      <c r="K58" s="138"/>
      <c r="L58" s="141"/>
      <c r="M58" s="141"/>
    </row>
    <row r="59" spans="1:13" ht="41" thickBot="1">
      <c r="B59" s="246"/>
      <c r="C59" s="145" t="s">
        <v>277</v>
      </c>
      <c r="D59" s="172">
        <v>2</v>
      </c>
      <c r="E59" s="143" t="s">
        <v>219</v>
      </c>
      <c r="F59" s="155">
        <v>3</v>
      </c>
      <c r="G59" s="154"/>
      <c r="H59" s="155"/>
      <c r="I59" s="125">
        <f t="shared" si="7"/>
        <v>6</v>
      </c>
      <c r="J59" s="146" t="s">
        <v>294</v>
      </c>
      <c r="K59" s="138"/>
      <c r="L59" s="141"/>
      <c r="M59" s="141"/>
    </row>
    <row r="60" spans="1:13" ht="95" thickBot="1">
      <c r="B60" s="246"/>
      <c r="C60" s="145" t="s">
        <v>278</v>
      </c>
      <c r="D60" s="171">
        <v>2</v>
      </c>
      <c r="E60" s="125" t="s">
        <v>219</v>
      </c>
      <c r="F60" s="128">
        <v>3</v>
      </c>
      <c r="G60" s="128"/>
      <c r="H60" s="128"/>
      <c r="I60" s="125">
        <f t="shared" si="7"/>
        <v>6</v>
      </c>
      <c r="J60" s="145" t="s">
        <v>295</v>
      </c>
      <c r="K60" s="138"/>
      <c r="L60" s="141"/>
      <c r="M60" s="141"/>
    </row>
    <row r="61" spans="1:13" ht="47" customHeight="1" thickBot="1">
      <c r="B61" s="246"/>
      <c r="C61" s="145" t="s">
        <v>279</v>
      </c>
      <c r="D61" s="171">
        <v>2</v>
      </c>
      <c r="E61" s="125" t="s">
        <v>220</v>
      </c>
      <c r="F61" s="128"/>
      <c r="G61" s="128">
        <v>2</v>
      </c>
      <c r="H61" s="128"/>
      <c r="I61" s="125">
        <f>D61*G61</f>
        <v>4</v>
      </c>
      <c r="J61" s="145" t="s">
        <v>296</v>
      </c>
      <c r="K61" s="138"/>
      <c r="L61" s="141"/>
      <c r="M61" s="141"/>
    </row>
    <row r="62" spans="1:13" ht="408" customHeight="1" thickBot="1">
      <c r="B62" s="246"/>
      <c r="C62" s="145" t="s">
        <v>280</v>
      </c>
      <c r="D62" s="171">
        <v>2</v>
      </c>
      <c r="E62" s="125" t="s">
        <v>221</v>
      </c>
      <c r="F62" s="128"/>
      <c r="G62" s="128"/>
      <c r="H62" s="128">
        <v>1</v>
      </c>
      <c r="I62" s="125">
        <f t="shared" ref="I62:I64" si="8">D62*H62</f>
        <v>2</v>
      </c>
      <c r="J62" s="146" t="s">
        <v>344</v>
      </c>
      <c r="K62" s="138"/>
      <c r="L62" s="141"/>
      <c r="M62" s="141"/>
    </row>
    <row r="63" spans="1:13" ht="135.5" thickBot="1">
      <c r="B63" s="246"/>
      <c r="C63" s="145" t="s">
        <v>332</v>
      </c>
      <c r="D63" s="171">
        <v>2</v>
      </c>
      <c r="E63" s="125" t="s">
        <v>221</v>
      </c>
      <c r="F63" s="156"/>
      <c r="G63" s="128"/>
      <c r="H63" s="128">
        <v>1</v>
      </c>
      <c r="I63" s="125">
        <f>D63*H63</f>
        <v>2</v>
      </c>
      <c r="J63" s="145" t="s">
        <v>297</v>
      </c>
      <c r="K63" s="138"/>
      <c r="L63" s="141"/>
      <c r="M63" s="141"/>
    </row>
    <row r="64" spans="1:13" ht="135.5" thickBot="1">
      <c r="B64" s="246"/>
      <c r="C64" s="153" t="s">
        <v>281</v>
      </c>
      <c r="D64" s="171">
        <v>2</v>
      </c>
      <c r="E64" s="125" t="s">
        <v>221</v>
      </c>
      <c r="F64" s="128"/>
      <c r="G64" s="128"/>
      <c r="H64" s="128">
        <v>1</v>
      </c>
      <c r="I64" s="125">
        <f t="shared" si="8"/>
        <v>2</v>
      </c>
      <c r="J64" s="153" t="s">
        <v>298</v>
      </c>
      <c r="K64" s="158" t="s">
        <v>238</v>
      </c>
      <c r="L64" s="141"/>
      <c r="M64" s="141"/>
    </row>
    <row r="65" spans="1:13" ht="81.5" thickBot="1">
      <c r="B65" s="247"/>
      <c r="C65" s="149" t="s">
        <v>282</v>
      </c>
      <c r="D65" s="171">
        <v>2</v>
      </c>
      <c r="E65" s="132" t="s">
        <v>220</v>
      </c>
      <c r="F65" s="128"/>
      <c r="G65" s="128">
        <v>2</v>
      </c>
      <c r="H65" s="128"/>
      <c r="I65" s="125">
        <f>D65*G65</f>
        <v>4</v>
      </c>
      <c r="J65" s="149" t="s">
        <v>299</v>
      </c>
      <c r="K65" s="138"/>
      <c r="L65" s="141"/>
      <c r="M65" s="141"/>
    </row>
    <row r="67" spans="1:13" ht="16" thickBot="1">
      <c r="B67" s="29"/>
      <c r="C67" s="30"/>
      <c r="D67" s="31"/>
      <c r="E67" s="56"/>
      <c r="F67" s="61"/>
      <c r="G67" s="61"/>
      <c r="H67" s="61"/>
      <c r="I67" s="31"/>
      <c r="J67" s="44"/>
      <c r="K67" s="44"/>
    </row>
    <row r="68" spans="1:13" ht="122" thickBot="1">
      <c r="B68" s="242" t="s">
        <v>230</v>
      </c>
      <c r="C68" s="145" t="s">
        <v>283</v>
      </c>
      <c r="D68" s="171">
        <v>2</v>
      </c>
      <c r="E68" s="125" t="s">
        <v>219</v>
      </c>
      <c r="F68" s="128">
        <v>3</v>
      </c>
      <c r="G68" s="128"/>
      <c r="H68" s="128"/>
      <c r="I68" s="125">
        <f>D68*F68</f>
        <v>6</v>
      </c>
      <c r="J68" s="145" t="s">
        <v>300</v>
      </c>
      <c r="K68" s="138"/>
      <c r="L68" s="141"/>
      <c r="M68" s="141"/>
    </row>
    <row r="69" spans="1:13" ht="81" customHeight="1" thickBot="1">
      <c r="B69" s="243"/>
      <c r="C69" s="149" t="s">
        <v>333</v>
      </c>
      <c r="D69" s="171">
        <v>2</v>
      </c>
      <c r="E69" s="159" t="s">
        <v>219</v>
      </c>
      <c r="F69" s="128">
        <v>3</v>
      </c>
      <c r="G69" s="128"/>
      <c r="H69" s="128"/>
      <c r="I69" s="125">
        <f t="shared" ref="I69:I73" si="9">D69*F69</f>
        <v>6</v>
      </c>
      <c r="J69" s="160" t="s">
        <v>301</v>
      </c>
      <c r="K69" s="138"/>
      <c r="L69" s="141"/>
      <c r="M69" s="141"/>
    </row>
    <row r="70" spans="1:13" ht="108.5" thickBot="1">
      <c r="B70" s="243"/>
      <c r="C70" s="145" t="s">
        <v>284</v>
      </c>
      <c r="D70" s="171">
        <v>2</v>
      </c>
      <c r="E70" s="159" t="s">
        <v>219</v>
      </c>
      <c r="F70" s="128">
        <v>3</v>
      </c>
      <c r="G70" s="128"/>
      <c r="H70" s="128"/>
      <c r="I70" s="125">
        <f t="shared" si="9"/>
        <v>6</v>
      </c>
      <c r="J70" s="145" t="s">
        <v>342</v>
      </c>
      <c r="K70" s="138"/>
      <c r="L70" s="141"/>
      <c r="M70" s="141"/>
    </row>
    <row r="71" spans="1:13" ht="68" thickBot="1">
      <c r="B71" s="243"/>
      <c r="C71" s="149" t="s">
        <v>285</v>
      </c>
      <c r="D71" s="171">
        <v>2</v>
      </c>
      <c r="E71" s="159" t="s">
        <v>219</v>
      </c>
      <c r="F71" s="128">
        <v>3</v>
      </c>
      <c r="G71" s="128"/>
      <c r="H71" s="128"/>
      <c r="I71" s="125">
        <f t="shared" si="9"/>
        <v>6</v>
      </c>
      <c r="J71" s="149" t="s">
        <v>302</v>
      </c>
      <c r="K71" s="138"/>
      <c r="L71" s="141"/>
      <c r="M71" s="141"/>
    </row>
    <row r="72" spans="1:13" ht="54.5" thickBot="1">
      <c r="B72" s="243"/>
      <c r="C72" s="149" t="s">
        <v>286</v>
      </c>
      <c r="D72" s="171">
        <v>2</v>
      </c>
      <c r="E72" s="159" t="s">
        <v>219</v>
      </c>
      <c r="F72" s="128">
        <v>3</v>
      </c>
      <c r="G72" s="128"/>
      <c r="H72" s="128"/>
      <c r="I72" s="125">
        <f t="shared" si="9"/>
        <v>6</v>
      </c>
      <c r="J72" s="149" t="s">
        <v>303</v>
      </c>
      <c r="K72" s="138"/>
      <c r="L72" s="141"/>
      <c r="M72" s="141"/>
    </row>
    <row r="73" spans="1:13" ht="53" customHeight="1" thickBot="1">
      <c r="B73" s="243"/>
      <c r="C73" s="149" t="s">
        <v>334</v>
      </c>
      <c r="D73" s="171">
        <v>2</v>
      </c>
      <c r="E73" s="159" t="s">
        <v>219</v>
      </c>
      <c r="F73" s="128">
        <v>3</v>
      </c>
      <c r="G73" s="128"/>
      <c r="H73" s="128"/>
      <c r="I73" s="125">
        <f t="shared" si="9"/>
        <v>6</v>
      </c>
      <c r="J73" s="160" t="s">
        <v>304</v>
      </c>
      <c r="K73" s="138"/>
      <c r="L73" s="141"/>
      <c r="M73" s="141"/>
    </row>
    <row r="74" spans="1:13" ht="54.5" thickBot="1">
      <c r="B74" s="244"/>
      <c r="C74" s="149" t="s">
        <v>335</v>
      </c>
      <c r="D74" s="171">
        <v>2</v>
      </c>
      <c r="E74" s="125" t="s">
        <v>220</v>
      </c>
      <c r="F74" s="128"/>
      <c r="G74" s="128">
        <v>2</v>
      </c>
      <c r="H74" s="128"/>
      <c r="I74" s="125">
        <f>D74*G74</f>
        <v>4</v>
      </c>
      <c r="J74" s="160" t="s">
        <v>305</v>
      </c>
      <c r="K74" s="138"/>
      <c r="L74" s="141"/>
      <c r="M74" s="141"/>
    </row>
    <row r="75" spans="1:13">
      <c r="A75" s="30"/>
      <c r="B75" s="32"/>
      <c r="C75" s="63"/>
      <c r="D75" s="28"/>
      <c r="E75" s="28"/>
      <c r="F75" s="59"/>
      <c r="G75" s="59"/>
      <c r="H75" s="59"/>
      <c r="I75" s="28"/>
      <c r="J75" s="43"/>
      <c r="K75" s="43"/>
      <c r="L75" s="33"/>
      <c r="M75" s="33"/>
    </row>
    <row r="76" spans="1:13" ht="16" thickBot="1">
      <c r="A76" s="30"/>
      <c r="B76" s="32"/>
      <c r="C76" s="63"/>
      <c r="D76" s="28"/>
      <c r="E76" s="35"/>
      <c r="F76" s="59"/>
      <c r="G76" s="59"/>
      <c r="H76" s="59"/>
      <c r="I76" s="28"/>
      <c r="J76" s="43"/>
      <c r="K76" s="43"/>
      <c r="L76" s="33"/>
      <c r="M76" s="33"/>
    </row>
    <row r="77" spans="1:13" ht="31" customHeight="1" thickBot="1">
      <c r="B77" s="235" t="s">
        <v>5</v>
      </c>
      <c r="C77" s="149" t="s">
        <v>287</v>
      </c>
      <c r="D77" s="171">
        <v>2</v>
      </c>
      <c r="E77" s="159" t="s">
        <v>219</v>
      </c>
      <c r="F77" s="128">
        <v>3</v>
      </c>
      <c r="G77" s="128"/>
      <c r="H77" s="128"/>
      <c r="I77" s="125">
        <f>D77*F77</f>
        <v>6</v>
      </c>
      <c r="J77" s="146" t="s">
        <v>290</v>
      </c>
      <c r="K77" s="138"/>
      <c r="L77" s="141"/>
      <c r="M77" s="141"/>
    </row>
    <row r="78" spans="1:13" ht="58" customHeight="1" thickBot="1">
      <c r="B78" s="236"/>
      <c r="C78" s="149" t="s">
        <v>336</v>
      </c>
      <c r="D78" s="171">
        <v>2</v>
      </c>
      <c r="E78" s="159" t="s">
        <v>219</v>
      </c>
      <c r="F78" s="128">
        <v>3</v>
      </c>
      <c r="G78" s="128"/>
      <c r="H78" s="128"/>
      <c r="I78" s="125">
        <f>D78*F78</f>
        <v>6</v>
      </c>
      <c r="J78" s="161"/>
      <c r="K78" s="162"/>
      <c r="L78" s="141"/>
      <c r="M78" s="141"/>
    </row>
    <row r="79" spans="1:13" ht="47.25" customHeight="1" thickBot="1">
      <c r="B79" s="237"/>
      <c r="C79" s="149" t="s">
        <v>288</v>
      </c>
      <c r="D79" s="171">
        <v>2</v>
      </c>
      <c r="E79" s="125" t="s">
        <v>220</v>
      </c>
      <c r="F79" s="128"/>
      <c r="G79" s="128">
        <v>2</v>
      </c>
      <c r="H79" s="128"/>
      <c r="I79" s="125">
        <f>D79*G79</f>
        <v>4</v>
      </c>
      <c r="J79" s="146" t="s">
        <v>289</v>
      </c>
      <c r="K79" s="138"/>
      <c r="L79" s="141"/>
      <c r="M79" s="141"/>
    </row>
    <row r="81" spans="3:9" ht="16" thickBot="1">
      <c r="I81" s="100"/>
    </row>
    <row r="82" spans="3:9" ht="27" customHeight="1" thickBot="1">
      <c r="C82" s="113" t="s">
        <v>227</v>
      </c>
      <c r="D82" s="97">
        <f>SUM(I82)</f>
        <v>300</v>
      </c>
      <c r="E82" s="97"/>
      <c r="F82" s="168">
        <f>SUM(F10:F79)/3</f>
        <v>45</v>
      </c>
      <c r="G82" s="168">
        <f>SUM(G10:G79)/2</f>
        <v>6</v>
      </c>
      <c r="H82" s="168">
        <f>SUM(H10:H79)</f>
        <v>3</v>
      </c>
      <c r="I82" s="100">
        <f>SUM(I10:I79)</f>
        <v>300</v>
      </c>
    </row>
    <row r="83" spans="3:9" ht="27" customHeight="1" thickBot="1">
      <c r="C83" s="114"/>
      <c r="D83" s="97" t="s">
        <v>228</v>
      </c>
      <c r="E83" s="97" t="s">
        <v>7</v>
      </c>
      <c r="F83" s="168"/>
      <c r="G83" s="168"/>
      <c r="H83" s="170"/>
      <c r="I83" s="100"/>
    </row>
    <row r="84" spans="3:9" ht="22" thickBot="1">
      <c r="C84" s="99" t="s">
        <v>8</v>
      </c>
      <c r="D84" s="163"/>
      <c r="E84" s="163">
        <f>D82/I82*100</f>
        <v>100</v>
      </c>
      <c r="F84" s="169">
        <f>SUM(I77:I78,I68:I73,I54:I60,I47:I51,I39:I44,I32:I36,I25:I29,I16:I23,I11,I10,I12)/270*100</f>
        <v>100</v>
      </c>
      <c r="G84" s="169">
        <f>SUM(I79,I74,I65,I61,I24,I13)/24*100</f>
        <v>100</v>
      </c>
      <c r="H84" s="169">
        <f>SUM(I64,I62,I63)/6*100</f>
        <v>100</v>
      </c>
      <c r="I84" s="26"/>
    </row>
    <row r="85" spans="3:9" ht="16" thickBot="1">
      <c r="C85" s="165" t="s">
        <v>219</v>
      </c>
      <c r="D85" s="164">
        <f>$F$82</f>
        <v>45</v>
      </c>
      <c r="E85" s="166">
        <f>$F$84</f>
        <v>100</v>
      </c>
      <c r="F85" s="98"/>
      <c r="G85" s="98"/>
    </row>
    <row r="86" spans="3:9" ht="16" thickBot="1">
      <c r="C86" s="165" t="s">
        <v>229</v>
      </c>
      <c r="D86" s="164">
        <f>$G$82</f>
        <v>6</v>
      </c>
      <c r="E86" s="166">
        <f>$G$84</f>
        <v>100</v>
      </c>
      <c r="F86" s="98"/>
      <c r="G86" s="98"/>
    </row>
    <row r="87" spans="3:9" ht="16" thickBot="1">
      <c r="C87" s="165" t="s">
        <v>221</v>
      </c>
      <c r="D87" s="164">
        <f>$H$82</f>
        <v>3</v>
      </c>
      <c r="E87" s="167">
        <f>$H$84</f>
        <v>100</v>
      </c>
      <c r="F87" s="98"/>
      <c r="G87" s="98"/>
    </row>
  </sheetData>
  <sheetProtection algorithmName="SHA-512" hashValue="DPfMTzy+Bn8iL1Dp7bBF1npTd6k8dByeQjf5Cfc09JtIZBIhT5fHJC+H8EDTmPtURreYMBBKZ5X/ux3BdV/4IA==" saltValue="abrhblpI+Tr4TLzR+ia7lg==" spinCount="100000" sheet="1" objects="1" scenarios="1" selectLockedCells="1"/>
  <mergeCells count="14">
    <mergeCell ref="B77:B79"/>
    <mergeCell ref="B16:B18"/>
    <mergeCell ref="B10:B13"/>
    <mergeCell ref="B21:B29"/>
    <mergeCell ref="B68:B74"/>
    <mergeCell ref="B47:B51"/>
    <mergeCell ref="B39:B44"/>
    <mergeCell ref="B32:B36"/>
    <mergeCell ref="B54:B65"/>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64" r:id="rId1" display="Cleaning Guidelines: https://www.canada.ca/en/health-canada/services/drugs-health-products/disinfectants/covid-19.html" xr:uid="{00000000-0004-0000-0200-000000000000}"/>
    <hyperlink ref="K57" r:id="rId2" display="Click here to find symptom lists from the Sport Medicine Advisory Committee updates or Health Canada" xr:uid="{00000000-0004-0000-0200-000001000000}"/>
    <hyperlink ref="K42" r:id="rId3" display="Click here for cleaning guidelines, an approved list of Canadian cleaning products for COVID-19, and specific medical guidelines for treatment areas" xr:uid="{00000000-0004-0000-0200-000002000000}"/>
    <hyperlink ref="K22" r:id="rId4" display="Click here for helpful links, including Monitoring/Self-Assessment Apps" xr:uid="{00000000-0004-0000-0200-000003000000}"/>
    <hyperlink ref="K18" r:id="rId5" display="Click here for helpful links" xr:uid="{00000000-0004-0000-0200-000004000000}"/>
    <hyperlink ref="K13" r:id="rId6" display="Click here for helpful links" xr:uid="{00000000-0004-0000-0200-000005000000}"/>
    <hyperlink ref="K10" r:id="rId7" display="Click here for helpful links" xr:uid="{00000000-0004-0000-0200-000006000000}"/>
  </hyperlinks>
  <pageMargins left="0.30555555555555558" right="0.27777777777777779" top="0.75" bottom="0.75" header="0.3" footer="0.3"/>
  <pageSetup paperSize="9" orientation="landscape"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53125" defaultRowHeight="15.75" customHeight="1"/>
  <cols>
    <col min="1" max="1" width="21.453125" style="22" customWidth="1"/>
    <col min="2" max="70" width="21.453125" style="20" customWidth="1"/>
    <col min="71" max="16384" width="14.453125" style="20"/>
  </cols>
  <sheetData>
    <row r="1" spans="1:72" ht="15.75" customHeight="1">
      <c r="A1" s="6" t="s">
        <v>9</v>
      </c>
      <c r="B1" s="2" t="s">
        <v>10</v>
      </c>
      <c r="C1" s="1" t="s">
        <v>11</v>
      </c>
      <c r="D1" s="1" t="s">
        <v>12</v>
      </c>
      <c r="E1" s="1" t="s">
        <v>2</v>
      </c>
      <c r="F1" s="1" t="s">
        <v>13</v>
      </c>
      <c r="G1" s="1" t="s">
        <v>14</v>
      </c>
      <c r="H1" s="1" t="s">
        <v>15</v>
      </c>
      <c r="I1" s="1" t="s">
        <v>16</v>
      </c>
      <c r="J1" s="1" t="s">
        <v>17</v>
      </c>
      <c r="K1" s="1" t="s">
        <v>18</v>
      </c>
      <c r="L1" s="1" t="s">
        <v>19</v>
      </c>
      <c r="M1" s="1" t="s">
        <v>20</v>
      </c>
      <c r="N1" s="1" t="s">
        <v>21</v>
      </c>
      <c r="O1" s="1" t="s">
        <v>22</v>
      </c>
      <c r="P1" s="1" t="s">
        <v>23</v>
      </c>
      <c r="Q1" s="1" t="s">
        <v>24</v>
      </c>
      <c r="R1" s="1" t="s">
        <v>25</v>
      </c>
      <c r="S1" s="1" t="s">
        <v>26</v>
      </c>
      <c r="T1" s="1" t="s">
        <v>27</v>
      </c>
      <c r="U1" s="1" t="s">
        <v>28</v>
      </c>
      <c r="V1" s="1" t="s">
        <v>29</v>
      </c>
      <c r="W1" s="1" t="s">
        <v>30</v>
      </c>
      <c r="X1" s="1" t="s">
        <v>31</v>
      </c>
      <c r="Y1" s="1" t="s">
        <v>32</v>
      </c>
      <c r="Z1" s="2" t="s">
        <v>33</v>
      </c>
      <c r="AA1" s="1" t="s">
        <v>34</v>
      </c>
      <c r="AB1" s="1" t="s">
        <v>35</v>
      </c>
      <c r="AC1" s="1" t="s">
        <v>36</v>
      </c>
      <c r="AD1" s="1" t="s">
        <v>37</v>
      </c>
      <c r="AE1" s="1" t="s">
        <v>38</v>
      </c>
      <c r="AF1" s="1" t="s">
        <v>39</v>
      </c>
      <c r="AG1" s="1" t="s">
        <v>40</v>
      </c>
      <c r="AH1" s="1" t="s">
        <v>41</v>
      </c>
      <c r="AI1" s="1" t="s">
        <v>42</v>
      </c>
      <c r="AJ1" s="1" t="s">
        <v>43</v>
      </c>
      <c r="AK1" s="1" t="s">
        <v>44</v>
      </c>
      <c r="AL1" s="1" t="s">
        <v>45</v>
      </c>
      <c r="AM1" s="1" t="s">
        <v>46</v>
      </c>
      <c r="AN1" s="1" t="s">
        <v>47</v>
      </c>
      <c r="AO1" s="1" t="s">
        <v>48</v>
      </c>
      <c r="AP1" s="1" t="s">
        <v>49</v>
      </c>
      <c r="AQ1" s="1" t="s">
        <v>50</v>
      </c>
      <c r="AR1" s="1" t="s">
        <v>51</v>
      </c>
      <c r="AS1" s="1" t="s">
        <v>52</v>
      </c>
      <c r="AT1" s="1" t="s">
        <v>53</v>
      </c>
      <c r="AU1" s="1" t="s">
        <v>54</v>
      </c>
      <c r="AV1" s="1" t="s">
        <v>55</v>
      </c>
      <c r="AW1" s="1" t="s">
        <v>56</v>
      </c>
      <c r="AX1" s="1" t="s">
        <v>57</v>
      </c>
      <c r="AY1" s="1" t="s">
        <v>58</v>
      </c>
      <c r="AZ1" s="1" t="s">
        <v>59</v>
      </c>
      <c r="BA1" s="1" t="s">
        <v>60</v>
      </c>
      <c r="BB1" s="1" t="s">
        <v>61</v>
      </c>
      <c r="BC1" s="1" t="s">
        <v>62</v>
      </c>
      <c r="BD1" s="1" t="s">
        <v>63</v>
      </c>
      <c r="BE1" s="1" t="s">
        <v>64</v>
      </c>
      <c r="BF1" s="1" t="s">
        <v>65</v>
      </c>
      <c r="BG1" s="1" t="s">
        <v>66</v>
      </c>
      <c r="BH1" s="1" t="s">
        <v>67</v>
      </c>
      <c r="BI1" s="2" t="s">
        <v>68</v>
      </c>
      <c r="BJ1" s="4" t="s">
        <v>69</v>
      </c>
      <c r="BK1" s="66" t="s">
        <v>70</v>
      </c>
      <c r="BL1" s="66" t="s">
        <v>71</v>
      </c>
      <c r="BM1" s="67" t="s">
        <v>72</v>
      </c>
      <c r="BN1" s="67" t="s">
        <v>73</v>
      </c>
      <c r="BO1" s="66" t="s">
        <v>74</v>
      </c>
      <c r="BP1" s="18" t="s">
        <v>75</v>
      </c>
      <c r="BQ1" s="18" t="s">
        <v>76</v>
      </c>
      <c r="BR1" s="18" t="s">
        <v>77</v>
      </c>
      <c r="BS1" s="18" t="s">
        <v>78</v>
      </c>
      <c r="BT1" s="18" t="s">
        <v>79</v>
      </c>
    </row>
    <row r="2" spans="1:72" ht="12.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defaultColWidth="14.453125" defaultRowHeight="15.75" customHeight="1"/>
  <cols>
    <col min="1" max="1" width="17" bestFit="1" customWidth="1"/>
    <col min="3" max="3" width="23.816406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80</v>
      </c>
      <c r="E1" s="5" t="s">
        <v>81</v>
      </c>
      <c r="F1" s="3" t="s">
        <v>82</v>
      </c>
      <c r="G1" s="3" t="str">
        <f>IF(ISBLANK('Risk Rating'!K1), "", 'Risk Rating'!K1)</f>
        <v>Risk Rating</v>
      </c>
      <c r="H1" s="7" t="s">
        <v>6</v>
      </c>
      <c r="I1" s="3" t="s">
        <v>83</v>
      </c>
      <c r="J1" s="3" t="s">
        <v>84</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5">
      <c r="A111" s="6" t="str">
        <f>IF(ISBLANK(Responses!A111), "", Responses!A111)</f>
        <v/>
      </c>
      <c r="B111" s="6" t="str">
        <f>IF(ISBLANK(Responses!B111), "", Responses!B111)</f>
        <v/>
      </c>
      <c r="C111" s="6" t="str">
        <f>IF(ISBLANK(Responses!BI111), "", Responses!BI111)</f>
        <v/>
      </c>
      <c r="F111" s="1" t="b">
        <v>0</v>
      </c>
      <c r="H111" s="8"/>
    </row>
    <row r="112" spans="1:10" ht="12.5">
      <c r="A112" s="6" t="str">
        <f>IF(ISBLANK(Responses!A112), "", Responses!A112)</f>
        <v/>
      </c>
      <c r="B112" s="6" t="str">
        <f>IF(ISBLANK(Responses!B112), "", Responses!B112)</f>
        <v/>
      </c>
      <c r="C112" s="6" t="str">
        <f>IF(ISBLANK(Responses!BI112), "", Responses!BI112)</f>
        <v/>
      </c>
      <c r="F112" s="1" t="b">
        <v>0</v>
      </c>
      <c r="H112" s="8"/>
    </row>
    <row r="113" spans="1:8" ht="12.5">
      <c r="A113" s="6" t="str">
        <f>IF(ISBLANK(Responses!A113), "", Responses!A113)</f>
        <v/>
      </c>
      <c r="B113" s="6" t="str">
        <f>IF(ISBLANK(Responses!B113), "", Responses!B113)</f>
        <v/>
      </c>
      <c r="C113" s="6" t="str">
        <f>IF(ISBLANK(Responses!BI113), "", Responses!BI113)</f>
        <v/>
      </c>
      <c r="F113" s="1" t="b">
        <v>0</v>
      </c>
      <c r="H113" s="8"/>
    </row>
    <row r="114" spans="1:8" ht="12.5">
      <c r="A114" s="6" t="str">
        <f>IF(ISBLANK(Responses!A114), "", Responses!A114)</f>
        <v/>
      </c>
      <c r="B114" s="6" t="str">
        <f>IF(ISBLANK(Responses!B114), "", Responses!B114)</f>
        <v/>
      </c>
      <c r="C114" s="6" t="str">
        <f>IF(ISBLANK(Responses!BI114), "", Responses!BI114)</f>
        <v/>
      </c>
      <c r="F114" s="1" t="b">
        <v>0</v>
      </c>
      <c r="H114" s="8"/>
    </row>
    <row r="115" spans="1:8" ht="12.5">
      <c r="A115" s="6" t="str">
        <f>IF(ISBLANK(Responses!A115), "", Responses!A115)</f>
        <v/>
      </c>
      <c r="B115" s="6" t="str">
        <f>IF(ISBLANK(Responses!B115), "", Responses!B115)</f>
        <v/>
      </c>
      <c r="C115" s="6" t="str">
        <f>IF(ISBLANK(Responses!BI115), "", Responses!BI115)</f>
        <v/>
      </c>
      <c r="H115" s="8"/>
    </row>
    <row r="116" spans="1:8" ht="12.5">
      <c r="A116" s="6" t="str">
        <f>IF(ISBLANK(Responses!A116), "", Responses!A116)</f>
        <v/>
      </c>
      <c r="B116" s="6" t="str">
        <f>IF(ISBLANK(Responses!B116), "", Responses!B116)</f>
        <v/>
      </c>
      <c r="C116" s="6" t="str">
        <f>IF(ISBLANK(Responses!BI116), "", Responses!BI116)</f>
        <v/>
      </c>
      <c r="H116" s="8"/>
    </row>
    <row r="117" spans="1:8" ht="12.5">
      <c r="A117" s="6" t="str">
        <f>IF(ISBLANK(Responses!A117), "", Responses!A117)</f>
        <v/>
      </c>
      <c r="B117" s="6" t="str">
        <f>IF(ISBLANK(Responses!B117), "", Responses!B117)</f>
        <v/>
      </c>
      <c r="C117" s="6" t="str">
        <f>IF(ISBLANK(Responses!BI117), "", Responses!BI117)</f>
        <v/>
      </c>
      <c r="H117" s="8"/>
    </row>
    <row r="118" spans="1:8" ht="12.5">
      <c r="A118" s="6" t="str">
        <f>IF(ISBLANK(Responses!A118), "", Responses!A118)</f>
        <v/>
      </c>
      <c r="B118" s="6" t="str">
        <f>IF(ISBLANK(Responses!B118), "", Responses!B118)</f>
        <v/>
      </c>
      <c r="C118" s="6" t="str">
        <f>IF(ISBLANK(Responses!BI118), "", Responses!BI118)</f>
        <v/>
      </c>
      <c r="H118" s="8"/>
    </row>
    <row r="119" spans="1:8" ht="12.5">
      <c r="H119" s="8"/>
    </row>
    <row r="120" spans="1:8" ht="12.5">
      <c r="H120" s="8"/>
    </row>
    <row r="121" spans="1:8" ht="12.5">
      <c r="H121" s="8"/>
    </row>
    <row r="122" spans="1:8" ht="12.5">
      <c r="H122" s="8"/>
    </row>
    <row r="123" spans="1:8" ht="12.5">
      <c r="H123" s="8"/>
    </row>
    <row r="124" spans="1:8" ht="12.5">
      <c r="H124" s="8"/>
    </row>
    <row r="125" spans="1:8" ht="12.5">
      <c r="H125" s="8"/>
    </row>
    <row r="126" spans="1:8" ht="12.5">
      <c r="H126" s="8"/>
    </row>
    <row r="127" spans="1:8" ht="12.5">
      <c r="H127" s="8"/>
    </row>
    <row r="128" spans="1:8" ht="12.5">
      <c r="H128" s="8"/>
    </row>
    <row r="129" spans="8:8" ht="12.5">
      <c r="H129" s="8"/>
    </row>
    <row r="130" spans="8:8" ht="12.5">
      <c r="H130" s="8"/>
    </row>
    <row r="131" spans="8:8" ht="12.5">
      <c r="H131" s="8"/>
    </row>
    <row r="132" spans="8:8" ht="12.5">
      <c r="H132" s="8"/>
    </row>
    <row r="133" spans="8:8" ht="12.5">
      <c r="H133" s="8"/>
    </row>
    <row r="134" spans="8:8" ht="12.5">
      <c r="H134" s="8"/>
    </row>
    <row r="135" spans="8:8" ht="12.5">
      <c r="H135" s="8"/>
    </row>
    <row r="136" spans="8:8" ht="12.5">
      <c r="H136" s="8"/>
    </row>
    <row r="137" spans="8:8" ht="12.5">
      <c r="H137" s="8"/>
    </row>
    <row r="138" spans="8:8" ht="12.5">
      <c r="H138" s="8"/>
    </row>
    <row r="139" spans="8:8" ht="12.5">
      <c r="H139" s="8"/>
    </row>
    <row r="140" spans="8:8" ht="12.5">
      <c r="H140" s="8"/>
    </row>
    <row r="141" spans="8:8" ht="12.5">
      <c r="H141" s="8"/>
    </row>
    <row r="142" spans="8:8" ht="12.5">
      <c r="H142" s="8"/>
    </row>
    <row r="143" spans="8:8" ht="12.5">
      <c r="H143" s="8"/>
    </row>
    <row r="144" spans="8:8" ht="12.5">
      <c r="H144" s="8"/>
    </row>
    <row r="145" spans="8:8" ht="12.5">
      <c r="H145" s="8"/>
    </row>
    <row r="146" spans="8:8" ht="12.5">
      <c r="H146" s="8"/>
    </row>
    <row r="147" spans="8:8" ht="12.5">
      <c r="H147" s="8"/>
    </row>
    <row r="148" spans="8:8" ht="12.5">
      <c r="H148" s="8"/>
    </row>
    <row r="149" spans="8:8" ht="12.5">
      <c r="H149" s="8"/>
    </row>
    <row r="150" spans="8:8" ht="12.5">
      <c r="H150" s="8"/>
    </row>
    <row r="151" spans="8:8" ht="12.5">
      <c r="H151" s="8"/>
    </row>
    <row r="152" spans="8:8" ht="12.5">
      <c r="H152" s="8"/>
    </row>
    <row r="153" spans="8:8" ht="12.5">
      <c r="H153" s="8"/>
    </row>
    <row r="154" spans="8:8" ht="12.5">
      <c r="H154" s="8"/>
    </row>
    <row r="155" spans="8:8" ht="12.5">
      <c r="H155" s="8"/>
    </row>
    <row r="156" spans="8:8" ht="12.5">
      <c r="H156" s="8"/>
    </row>
    <row r="157" spans="8:8" ht="12.5">
      <c r="H157" s="8"/>
    </row>
    <row r="158" spans="8:8" ht="12.5">
      <c r="H158" s="8"/>
    </row>
    <row r="159" spans="8:8" ht="12.5">
      <c r="H159" s="8"/>
    </row>
    <row r="160" spans="8:8" ht="12.5">
      <c r="H160" s="8"/>
    </row>
    <row r="161" spans="8:8" ht="12.5">
      <c r="H161" s="8"/>
    </row>
    <row r="162" spans="8:8" ht="12.5">
      <c r="H162" s="8"/>
    </row>
    <row r="163" spans="8:8" ht="12.5">
      <c r="H163" s="8"/>
    </row>
    <row r="164" spans="8:8" ht="12.5">
      <c r="H164" s="8"/>
    </row>
    <row r="165" spans="8:8" ht="12.5">
      <c r="H165" s="8"/>
    </row>
    <row r="166" spans="8:8" ht="12.5">
      <c r="H166" s="8"/>
    </row>
    <row r="167" spans="8:8" ht="12.5">
      <c r="H167" s="8"/>
    </row>
    <row r="168" spans="8:8" ht="12.5">
      <c r="H168" s="8"/>
    </row>
    <row r="169" spans="8:8" ht="12.5">
      <c r="H169" s="8"/>
    </row>
    <row r="170" spans="8:8" ht="12.5">
      <c r="H170" s="8"/>
    </row>
    <row r="171" spans="8:8" ht="12.5">
      <c r="H171" s="8"/>
    </row>
    <row r="172" spans="8:8" ht="12.5">
      <c r="H172" s="8"/>
    </row>
    <row r="173" spans="8:8" ht="12.5">
      <c r="H173" s="8"/>
    </row>
    <row r="174" spans="8:8" ht="12.5">
      <c r="H174" s="8"/>
    </row>
    <row r="175" spans="8:8" ht="12.5">
      <c r="H175" s="8"/>
    </row>
    <row r="176" spans="8:8" ht="12.5">
      <c r="H176" s="8"/>
    </row>
    <row r="177" spans="8:8" ht="12.5">
      <c r="H177" s="8"/>
    </row>
    <row r="178" spans="8:8" ht="12.5">
      <c r="H178" s="8"/>
    </row>
    <row r="179" spans="8:8" ht="12.5">
      <c r="H179" s="8"/>
    </row>
    <row r="180" spans="8:8" ht="12.5">
      <c r="H180" s="8"/>
    </row>
    <row r="181" spans="8:8" ht="12.5">
      <c r="H181" s="8"/>
    </row>
    <row r="182" spans="8:8" ht="12.5">
      <c r="H182" s="8"/>
    </row>
    <row r="183" spans="8:8" ht="12.5">
      <c r="H183" s="8"/>
    </row>
    <row r="184" spans="8:8" ht="12.5">
      <c r="H184" s="8"/>
    </row>
    <row r="185" spans="8:8" ht="12.5">
      <c r="H185" s="8"/>
    </row>
    <row r="186" spans="8:8" ht="12.5">
      <c r="H186" s="8"/>
    </row>
    <row r="187" spans="8:8" ht="12.5">
      <c r="H187" s="8"/>
    </row>
    <row r="188" spans="8:8" ht="12.5">
      <c r="H188" s="8"/>
    </row>
    <row r="189" spans="8:8" ht="12.5">
      <c r="H189" s="8"/>
    </row>
    <row r="190" spans="8:8" ht="12.5">
      <c r="H190" s="8"/>
    </row>
    <row r="191" spans="8:8" ht="12.5">
      <c r="H191" s="8"/>
    </row>
    <row r="192" spans="8:8" ht="12.5">
      <c r="H192" s="8"/>
    </row>
    <row r="193" spans="8:8" ht="12.5">
      <c r="H193" s="8"/>
    </row>
    <row r="194" spans="8:8" ht="12.5">
      <c r="H194" s="8"/>
    </row>
    <row r="195" spans="8:8" ht="12.5">
      <c r="H195" s="8"/>
    </row>
    <row r="196" spans="8:8" ht="12.5">
      <c r="H196" s="8"/>
    </row>
    <row r="197" spans="8:8" ht="12.5">
      <c r="H197" s="8"/>
    </row>
    <row r="198" spans="8:8" ht="12.5">
      <c r="H198" s="8"/>
    </row>
    <row r="199" spans="8:8" ht="12.5">
      <c r="H199" s="8"/>
    </row>
    <row r="200" spans="8:8" ht="12.5">
      <c r="H200" s="8"/>
    </row>
    <row r="201" spans="8:8" ht="12.5">
      <c r="H201" s="8"/>
    </row>
    <row r="202" spans="8:8" ht="12.5">
      <c r="H202" s="8"/>
    </row>
    <row r="203" spans="8:8" ht="12.5">
      <c r="H203" s="8"/>
    </row>
    <row r="204" spans="8:8" ht="12.5">
      <c r="H204" s="8"/>
    </row>
    <row r="205" spans="8:8" ht="12.5">
      <c r="H205" s="8"/>
    </row>
    <row r="206" spans="8:8" ht="12.5">
      <c r="H206" s="8"/>
    </row>
    <row r="207" spans="8:8" ht="12.5">
      <c r="H207" s="8"/>
    </row>
    <row r="208" spans="8:8" ht="12.5">
      <c r="H208" s="8"/>
    </row>
    <row r="209" spans="8:8" ht="12.5">
      <c r="H209" s="8"/>
    </row>
    <row r="210" spans="8:8" ht="12.5">
      <c r="H210" s="8"/>
    </row>
    <row r="211" spans="8:8" ht="12.5">
      <c r="H211" s="8"/>
    </row>
    <row r="212" spans="8:8" ht="12.5">
      <c r="H212" s="8"/>
    </row>
    <row r="213" spans="8:8" ht="12.5">
      <c r="H213" s="8"/>
    </row>
    <row r="214" spans="8:8" ht="12.5">
      <c r="H214" s="8"/>
    </row>
    <row r="215" spans="8:8" ht="12.5">
      <c r="H215" s="8"/>
    </row>
    <row r="216" spans="8:8" ht="12.5">
      <c r="H216" s="8"/>
    </row>
    <row r="217" spans="8:8" ht="12.5">
      <c r="H217" s="8"/>
    </row>
    <row r="218" spans="8:8" ht="12.5">
      <c r="H218" s="8"/>
    </row>
    <row r="219" spans="8:8" ht="12.5">
      <c r="H219" s="8"/>
    </row>
    <row r="220" spans="8:8" ht="12.5">
      <c r="H220" s="8"/>
    </row>
    <row r="221" spans="8:8" ht="12.5">
      <c r="H221" s="8"/>
    </row>
    <row r="222" spans="8:8" ht="12.5">
      <c r="H222" s="8"/>
    </row>
    <row r="223" spans="8:8" ht="12.5">
      <c r="H223" s="8"/>
    </row>
    <row r="224" spans="8:8" ht="12.5">
      <c r="H224" s="8"/>
    </row>
    <row r="225" spans="8:8" ht="12.5">
      <c r="H225" s="8"/>
    </row>
    <row r="226" spans="8:8" ht="12.5">
      <c r="H226" s="8"/>
    </row>
    <row r="227" spans="8:8" ht="12.5">
      <c r="H227" s="8"/>
    </row>
    <row r="228" spans="8:8" ht="12.5">
      <c r="H228" s="8"/>
    </row>
    <row r="229" spans="8:8" ht="12.5">
      <c r="H229" s="8"/>
    </row>
    <row r="230" spans="8:8" ht="12.5">
      <c r="H230" s="8"/>
    </row>
    <row r="231" spans="8:8" ht="12.5">
      <c r="H231" s="8"/>
    </row>
    <row r="232" spans="8:8" ht="12.5">
      <c r="H232" s="8"/>
    </row>
    <row r="233" spans="8:8" ht="12.5">
      <c r="H233" s="8"/>
    </row>
    <row r="234" spans="8:8" ht="12.5">
      <c r="H234" s="8"/>
    </row>
    <row r="235" spans="8:8" ht="12.5">
      <c r="H235" s="8"/>
    </row>
    <row r="236" spans="8:8" ht="12.5">
      <c r="H236" s="8"/>
    </row>
    <row r="237" spans="8:8" ht="12.5">
      <c r="H237" s="8"/>
    </row>
    <row r="238" spans="8:8" ht="12.5">
      <c r="H238" s="8"/>
    </row>
    <row r="239" spans="8:8" ht="12.5">
      <c r="H239" s="8"/>
    </row>
    <row r="240" spans="8:8" ht="12.5">
      <c r="H240" s="8"/>
    </row>
    <row r="241" spans="8:8" ht="12.5">
      <c r="H241" s="8"/>
    </row>
    <row r="242" spans="8:8" ht="12.5">
      <c r="H242" s="8"/>
    </row>
    <row r="243" spans="8:8" ht="12.5">
      <c r="H243" s="8"/>
    </row>
    <row r="244" spans="8:8" ht="12.5">
      <c r="H244" s="8"/>
    </row>
    <row r="245" spans="8:8" ht="12.5">
      <c r="H245" s="8"/>
    </row>
    <row r="246" spans="8:8" ht="12.5">
      <c r="H246" s="8"/>
    </row>
    <row r="247" spans="8:8" ht="12.5">
      <c r="H247" s="8"/>
    </row>
    <row r="248" spans="8:8" ht="12.5">
      <c r="H248" s="8"/>
    </row>
    <row r="249" spans="8:8" ht="12.5">
      <c r="H249" s="8"/>
    </row>
    <row r="250" spans="8:8" ht="12.5">
      <c r="H250" s="8"/>
    </row>
    <row r="251" spans="8:8" ht="12.5">
      <c r="H251" s="8"/>
    </row>
    <row r="252" spans="8:8" ht="12.5">
      <c r="H252" s="8"/>
    </row>
    <row r="253" spans="8:8" ht="12.5">
      <c r="H253" s="8"/>
    </row>
    <row r="254" spans="8:8" ht="12.5">
      <c r="H254" s="8"/>
    </row>
    <row r="255" spans="8:8" ht="12.5">
      <c r="H255" s="8"/>
    </row>
    <row r="256" spans="8:8" ht="12.5">
      <c r="H256" s="8"/>
    </row>
    <row r="257" spans="8:8" ht="12.5">
      <c r="H257" s="8"/>
    </row>
    <row r="258" spans="8:8" ht="12.5">
      <c r="H258" s="8"/>
    </row>
    <row r="259" spans="8:8" ht="12.5">
      <c r="H259" s="8"/>
    </row>
    <row r="260" spans="8:8" ht="12.5">
      <c r="H260" s="8"/>
    </row>
    <row r="261" spans="8:8" ht="12.5">
      <c r="H261" s="8"/>
    </row>
    <row r="262" spans="8:8" ht="12.5">
      <c r="H262" s="8"/>
    </row>
    <row r="263" spans="8:8" ht="12.5">
      <c r="H263" s="8"/>
    </row>
    <row r="264" spans="8:8" ht="12.5">
      <c r="H264" s="8"/>
    </row>
    <row r="265" spans="8:8" ht="12.5">
      <c r="H265" s="8"/>
    </row>
    <row r="266" spans="8:8" ht="12.5">
      <c r="H266" s="8"/>
    </row>
    <row r="267" spans="8:8" ht="12.5">
      <c r="H267" s="8"/>
    </row>
    <row r="268" spans="8:8" ht="12.5">
      <c r="H268" s="8"/>
    </row>
    <row r="269" spans="8:8" ht="12.5">
      <c r="H269" s="8"/>
    </row>
    <row r="270" spans="8:8" ht="12.5">
      <c r="H270" s="8"/>
    </row>
    <row r="271" spans="8:8" ht="12.5">
      <c r="H271" s="8"/>
    </row>
    <row r="272" spans="8:8" ht="12.5">
      <c r="H272" s="8"/>
    </row>
    <row r="273" spans="8:8" ht="12.5">
      <c r="H273" s="8"/>
    </row>
    <row r="274" spans="8:8" ht="12.5">
      <c r="H274" s="8"/>
    </row>
    <row r="275" spans="8:8" ht="12.5">
      <c r="H275" s="8"/>
    </row>
    <row r="276" spans="8:8" ht="12.5">
      <c r="H276" s="8"/>
    </row>
    <row r="277" spans="8:8" ht="12.5">
      <c r="H277" s="8"/>
    </row>
    <row r="278" spans="8:8" ht="12.5">
      <c r="H278" s="8"/>
    </row>
    <row r="279" spans="8:8" ht="12.5">
      <c r="H279" s="8"/>
    </row>
    <row r="280" spans="8:8" ht="12.5">
      <c r="H280" s="8"/>
    </row>
    <row r="281" spans="8:8" ht="12.5">
      <c r="H281" s="8"/>
    </row>
    <row r="282" spans="8:8" ht="12.5">
      <c r="H282" s="8"/>
    </row>
    <row r="283" spans="8:8" ht="12.5">
      <c r="H283" s="8"/>
    </row>
    <row r="284" spans="8:8" ht="12.5">
      <c r="H284" s="8"/>
    </row>
    <row r="285" spans="8:8" ht="12.5">
      <c r="H285" s="8"/>
    </row>
    <row r="286" spans="8:8" ht="12.5">
      <c r="H286" s="8"/>
    </row>
    <row r="287" spans="8:8" ht="12.5">
      <c r="H287" s="8"/>
    </row>
    <row r="288" spans="8:8" ht="12.5">
      <c r="H288" s="8"/>
    </row>
    <row r="289" spans="8:8" ht="12.5">
      <c r="H289" s="8"/>
    </row>
    <row r="290" spans="8:8" ht="12.5">
      <c r="H290" s="8"/>
    </row>
    <row r="291" spans="8:8" ht="12.5">
      <c r="H291" s="8"/>
    </row>
    <row r="292" spans="8:8" ht="12.5">
      <c r="H292" s="8"/>
    </row>
    <row r="293" spans="8:8" ht="12.5">
      <c r="H293" s="8"/>
    </row>
    <row r="294" spans="8:8" ht="12.5">
      <c r="H294" s="8"/>
    </row>
    <row r="295" spans="8:8" ht="12.5">
      <c r="H295" s="8"/>
    </row>
    <row r="296" spans="8:8" ht="12.5">
      <c r="H296" s="8"/>
    </row>
    <row r="297" spans="8:8" ht="12.5">
      <c r="H297" s="8"/>
    </row>
    <row r="298" spans="8:8" ht="12.5">
      <c r="H298" s="8"/>
    </row>
    <row r="299" spans="8:8" ht="12.5">
      <c r="H299" s="8"/>
    </row>
    <row r="300" spans="8:8" ht="12.5">
      <c r="H300" s="8"/>
    </row>
    <row r="301" spans="8:8" ht="12.5">
      <c r="H301" s="8"/>
    </row>
    <row r="302" spans="8:8" ht="12.5">
      <c r="H302" s="8"/>
    </row>
    <row r="303" spans="8:8" ht="12.5">
      <c r="H303" s="8"/>
    </row>
    <row r="304" spans="8:8" ht="12.5">
      <c r="H304" s="8"/>
    </row>
    <row r="305" spans="8:8" ht="12.5">
      <c r="H305" s="8"/>
    </row>
    <row r="306" spans="8:8" ht="12.5">
      <c r="H306" s="8"/>
    </row>
    <row r="307" spans="8:8" ht="12.5">
      <c r="H307" s="8"/>
    </row>
    <row r="308" spans="8:8" ht="12.5">
      <c r="H308" s="8"/>
    </row>
    <row r="309" spans="8:8" ht="12.5">
      <c r="H309" s="8"/>
    </row>
    <row r="310" spans="8:8" ht="12.5">
      <c r="H310" s="8"/>
    </row>
    <row r="311" spans="8:8" ht="12.5">
      <c r="H311" s="8"/>
    </row>
    <row r="312" spans="8:8" ht="12.5">
      <c r="H312" s="8"/>
    </row>
    <row r="313" spans="8:8" ht="12.5">
      <c r="H313" s="8"/>
    </row>
    <row r="314" spans="8:8" ht="12.5">
      <c r="H314" s="8"/>
    </row>
    <row r="315" spans="8:8" ht="12.5">
      <c r="H315" s="8"/>
    </row>
    <row r="316" spans="8:8" ht="12.5">
      <c r="H316" s="8"/>
    </row>
    <row r="317" spans="8:8" ht="12.5">
      <c r="H317" s="8"/>
    </row>
    <row r="318" spans="8:8" ht="12.5">
      <c r="H318" s="8"/>
    </row>
    <row r="319" spans="8:8" ht="12.5">
      <c r="H319" s="8"/>
    </row>
    <row r="320" spans="8:8" ht="12.5">
      <c r="H320" s="8"/>
    </row>
    <row r="321" spans="8:8" ht="12.5">
      <c r="H321" s="8"/>
    </row>
    <row r="322" spans="8:8" ht="12.5">
      <c r="H322" s="8"/>
    </row>
    <row r="323" spans="8:8" ht="12.5">
      <c r="H323" s="8"/>
    </row>
    <row r="324" spans="8:8" ht="12.5">
      <c r="H324" s="8"/>
    </row>
    <row r="325" spans="8:8" ht="12.5">
      <c r="H325" s="8"/>
    </row>
    <row r="326" spans="8:8" ht="12.5">
      <c r="H326" s="8"/>
    </row>
    <row r="327" spans="8:8" ht="12.5">
      <c r="H327" s="8"/>
    </row>
    <row r="328" spans="8:8" ht="12.5">
      <c r="H328" s="8"/>
    </row>
    <row r="329" spans="8:8" ht="12.5">
      <c r="H329" s="8"/>
    </row>
    <row r="330" spans="8:8" ht="12.5">
      <c r="H330" s="8"/>
    </row>
    <row r="331" spans="8:8" ht="12.5">
      <c r="H331" s="8"/>
    </row>
    <row r="332" spans="8:8" ht="12.5">
      <c r="H332" s="8"/>
    </row>
    <row r="333" spans="8:8" ht="12.5">
      <c r="H333" s="8"/>
    </row>
    <row r="334" spans="8:8" ht="12.5">
      <c r="H334" s="8"/>
    </row>
    <row r="335" spans="8:8" ht="12.5">
      <c r="H335" s="8"/>
    </row>
    <row r="336" spans="8:8" ht="12.5">
      <c r="H336" s="8"/>
    </row>
    <row r="337" spans="8:8" ht="12.5">
      <c r="H337" s="8"/>
    </row>
    <row r="338" spans="8:8" ht="12.5">
      <c r="H338" s="8"/>
    </row>
    <row r="339" spans="8:8" ht="12.5">
      <c r="H339" s="8"/>
    </row>
    <row r="340" spans="8:8" ht="12.5">
      <c r="H340" s="8"/>
    </row>
    <row r="341" spans="8:8" ht="12.5">
      <c r="H341" s="8"/>
    </row>
    <row r="342" spans="8:8" ht="12.5">
      <c r="H342" s="8"/>
    </row>
    <row r="343" spans="8:8" ht="12.5">
      <c r="H343" s="8"/>
    </row>
    <row r="344" spans="8:8" ht="12.5">
      <c r="H344" s="8"/>
    </row>
    <row r="345" spans="8:8" ht="12.5">
      <c r="H345" s="8"/>
    </row>
    <row r="346" spans="8:8" ht="12.5">
      <c r="H346" s="8"/>
    </row>
    <row r="347" spans="8:8" ht="12.5">
      <c r="H347" s="8"/>
    </row>
    <row r="348" spans="8:8" ht="12.5">
      <c r="H348" s="8"/>
    </row>
    <row r="349" spans="8:8" ht="12.5">
      <c r="H349" s="8"/>
    </row>
    <row r="350" spans="8:8" ht="12.5">
      <c r="H350" s="8"/>
    </row>
    <row r="351" spans="8:8" ht="12.5">
      <c r="H351" s="8"/>
    </row>
    <row r="352" spans="8:8" ht="12.5">
      <c r="H352" s="8"/>
    </row>
    <row r="353" spans="8:8" ht="12.5">
      <c r="H353" s="8"/>
    </row>
    <row r="354" spans="8:8" ht="12.5">
      <c r="H354" s="8"/>
    </row>
    <row r="355" spans="8:8" ht="12.5">
      <c r="H355" s="8"/>
    </row>
    <row r="356" spans="8:8" ht="12.5">
      <c r="H356" s="8"/>
    </row>
    <row r="357" spans="8:8" ht="12.5">
      <c r="H357" s="8"/>
    </row>
    <row r="358" spans="8:8" ht="12.5">
      <c r="H358" s="8"/>
    </row>
    <row r="359" spans="8:8" ht="12.5">
      <c r="H359" s="8"/>
    </row>
    <row r="360" spans="8:8" ht="12.5">
      <c r="H360" s="8"/>
    </row>
    <row r="361" spans="8:8" ht="12.5">
      <c r="H361" s="8"/>
    </row>
    <row r="362" spans="8:8" ht="12.5">
      <c r="H362" s="8"/>
    </row>
    <row r="363" spans="8:8" ht="12.5">
      <c r="H363" s="8"/>
    </row>
    <row r="364" spans="8:8" ht="12.5">
      <c r="H364" s="8"/>
    </row>
    <row r="365" spans="8:8" ht="12.5">
      <c r="H365" s="8"/>
    </row>
    <row r="366" spans="8:8" ht="12.5">
      <c r="H366" s="8"/>
    </row>
    <row r="367" spans="8:8" ht="12.5">
      <c r="H367" s="8"/>
    </row>
    <row r="368" spans="8:8" ht="12.5">
      <c r="H368" s="8"/>
    </row>
    <row r="369" spans="8:8" ht="12.5">
      <c r="H369" s="8"/>
    </row>
    <row r="370" spans="8:8" ht="12.5">
      <c r="H370" s="8"/>
    </row>
    <row r="371" spans="8:8" ht="12.5">
      <c r="H371" s="8"/>
    </row>
    <row r="372" spans="8:8" ht="12.5">
      <c r="H372" s="8"/>
    </row>
    <row r="373" spans="8:8" ht="12.5">
      <c r="H373" s="8"/>
    </row>
    <row r="374" spans="8:8" ht="12.5">
      <c r="H374" s="8"/>
    </row>
    <row r="375" spans="8:8" ht="12.5">
      <c r="H375" s="8"/>
    </row>
    <row r="376" spans="8:8" ht="12.5">
      <c r="H376" s="8"/>
    </row>
    <row r="377" spans="8:8" ht="12.5">
      <c r="H377" s="8"/>
    </row>
    <row r="378" spans="8:8" ht="12.5">
      <c r="H378" s="8"/>
    </row>
    <row r="379" spans="8:8" ht="12.5">
      <c r="H379" s="8"/>
    </row>
    <row r="380" spans="8:8" ht="12.5">
      <c r="H380" s="8"/>
    </row>
    <row r="381" spans="8:8" ht="12.5">
      <c r="H381" s="8"/>
    </row>
    <row r="382" spans="8:8" ht="12.5">
      <c r="H382" s="8"/>
    </row>
    <row r="383" spans="8:8" ht="12.5">
      <c r="H383" s="8"/>
    </row>
    <row r="384" spans="8:8" ht="12.5">
      <c r="H384" s="8"/>
    </row>
    <row r="385" spans="8:8" ht="12.5">
      <c r="H385" s="8"/>
    </row>
    <row r="386" spans="8:8" ht="12.5">
      <c r="H386" s="8"/>
    </row>
    <row r="387" spans="8:8" ht="12.5">
      <c r="H387" s="8"/>
    </row>
    <row r="388" spans="8:8" ht="12.5">
      <c r="H388" s="8"/>
    </row>
    <row r="389" spans="8:8" ht="12.5">
      <c r="H389" s="8"/>
    </row>
    <row r="390" spans="8:8" ht="12.5">
      <c r="H390" s="8"/>
    </row>
    <row r="391" spans="8:8" ht="12.5">
      <c r="H391" s="8"/>
    </row>
    <row r="392" spans="8:8" ht="12.5">
      <c r="H392" s="8"/>
    </row>
    <row r="393" spans="8:8" ht="12.5">
      <c r="H393" s="8"/>
    </row>
    <row r="394" spans="8:8" ht="12.5">
      <c r="H394" s="8"/>
    </row>
    <row r="395" spans="8:8" ht="12.5">
      <c r="H395" s="8"/>
    </row>
    <row r="396" spans="8:8" ht="12.5">
      <c r="H396" s="8"/>
    </row>
    <row r="397" spans="8:8" ht="12.5">
      <c r="H397" s="8"/>
    </row>
    <row r="398" spans="8:8" ht="12.5">
      <c r="H398" s="8"/>
    </row>
    <row r="399" spans="8:8" ht="12.5">
      <c r="H399" s="8"/>
    </row>
    <row r="400" spans="8:8" ht="12.5">
      <c r="H400" s="8"/>
    </row>
    <row r="401" spans="8:8" ht="12.5">
      <c r="H401" s="8"/>
    </row>
    <row r="402" spans="8:8" ht="12.5">
      <c r="H402" s="8"/>
    </row>
    <row r="403" spans="8:8" ht="12.5">
      <c r="H403" s="8"/>
    </row>
    <row r="404" spans="8:8" ht="12.5">
      <c r="H404" s="8"/>
    </row>
    <row r="405" spans="8:8" ht="12.5">
      <c r="H405" s="8"/>
    </row>
    <row r="406" spans="8:8" ht="12.5">
      <c r="H406" s="8"/>
    </row>
    <row r="407" spans="8:8" ht="12.5">
      <c r="H407" s="8"/>
    </row>
    <row r="408" spans="8:8" ht="12.5">
      <c r="H408" s="8"/>
    </row>
    <row r="409" spans="8:8" ht="12.5">
      <c r="H409" s="8"/>
    </row>
    <row r="410" spans="8:8" ht="12.5">
      <c r="H410" s="8"/>
    </row>
    <row r="411" spans="8:8" ht="12.5">
      <c r="H411" s="8"/>
    </row>
    <row r="412" spans="8:8" ht="12.5">
      <c r="H412" s="8"/>
    </row>
    <row r="413" spans="8:8" ht="12.5">
      <c r="H413" s="8"/>
    </row>
    <row r="414" spans="8:8" ht="12.5">
      <c r="H414" s="8"/>
    </row>
    <row r="415" spans="8:8" ht="12.5">
      <c r="H415" s="8"/>
    </row>
    <row r="416" spans="8:8" ht="12.5">
      <c r="H416" s="8"/>
    </row>
    <row r="417" spans="8:8" ht="12.5">
      <c r="H417" s="8"/>
    </row>
    <row r="418" spans="8:8" ht="12.5">
      <c r="H418" s="8"/>
    </row>
    <row r="419" spans="8:8" ht="12.5">
      <c r="H419" s="8"/>
    </row>
    <row r="420" spans="8:8" ht="12.5">
      <c r="H420" s="8"/>
    </row>
    <row r="421" spans="8:8" ht="12.5">
      <c r="H421" s="8"/>
    </row>
    <row r="422" spans="8:8" ht="12.5">
      <c r="H422" s="8"/>
    </row>
    <row r="423" spans="8:8" ht="12.5">
      <c r="H423" s="8"/>
    </row>
    <row r="424" spans="8:8" ht="12.5">
      <c r="H424" s="8"/>
    </row>
    <row r="425" spans="8:8" ht="12.5">
      <c r="H425" s="8"/>
    </row>
    <row r="426" spans="8:8" ht="12.5">
      <c r="H426" s="8"/>
    </row>
    <row r="427" spans="8:8" ht="12.5">
      <c r="H427" s="8"/>
    </row>
    <row r="428" spans="8:8" ht="12.5">
      <c r="H428" s="8"/>
    </row>
    <row r="429" spans="8:8" ht="12.5">
      <c r="H429" s="8"/>
    </row>
    <row r="430" spans="8:8" ht="12.5">
      <c r="H430" s="8"/>
    </row>
    <row r="431" spans="8:8" ht="12.5">
      <c r="H431" s="8"/>
    </row>
    <row r="432" spans="8:8" ht="12.5">
      <c r="H432" s="8"/>
    </row>
    <row r="433" spans="8:8" ht="12.5">
      <c r="H433" s="8"/>
    </row>
    <row r="434" spans="8:8" ht="12.5">
      <c r="H434" s="8"/>
    </row>
    <row r="435" spans="8:8" ht="12.5">
      <c r="H435" s="8"/>
    </row>
    <row r="436" spans="8:8" ht="12.5">
      <c r="H436" s="8"/>
    </row>
    <row r="437" spans="8:8" ht="12.5">
      <c r="H437" s="8"/>
    </row>
    <row r="438" spans="8:8" ht="12.5">
      <c r="H438" s="8"/>
    </row>
    <row r="439" spans="8:8" ht="12.5">
      <c r="H439" s="8"/>
    </row>
    <row r="440" spans="8:8" ht="12.5">
      <c r="H440" s="8"/>
    </row>
    <row r="441" spans="8:8" ht="12.5">
      <c r="H441" s="8"/>
    </row>
    <row r="442" spans="8:8" ht="12.5">
      <c r="H442" s="8"/>
    </row>
    <row r="443" spans="8:8" ht="12.5">
      <c r="H443" s="8"/>
    </row>
    <row r="444" spans="8:8" ht="12.5">
      <c r="H444" s="8"/>
    </row>
    <row r="445" spans="8:8" ht="12.5">
      <c r="H445" s="8"/>
    </row>
    <row r="446" spans="8:8" ht="12.5">
      <c r="H446" s="8"/>
    </row>
    <row r="447" spans="8:8" ht="12.5">
      <c r="H447" s="8"/>
    </row>
    <row r="448" spans="8:8" ht="12.5">
      <c r="H448" s="8"/>
    </row>
    <row r="449" spans="8:8" ht="12.5">
      <c r="H449" s="8"/>
    </row>
    <row r="450" spans="8:8" ht="12.5">
      <c r="H450" s="8"/>
    </row>
    <row r="451" spans="8:8" ht="12.5">
      <c r="H451" s="8"/>
    </row>
    <row r="452" spans="8:8" ht="12.5">
      <c r="H452" s="8"/>
    </row>
    <row r="453" spans="8:8" ht="12.5">
      <c r="H453" s="8"/>
    </row>
    <row r="454" spans="8:8" ht="12.5">
      <c r="H454" s="8"/>
    </row>
    <row r="455" spans="8:8" ht="12.5">
      <c r="H455" s="8"/>
    </row>
    <row r="456" spans="8:8" ht="12.5">
      <c r="H456" s="8"/>
    </row>
    <row r="457" spans="8:8" ht="12.5">
      <c r="H457" s="8"/>
    </row>
    <row r="458" spans="8:8" ht="12.5">
      <c r="H458" s="8"/>
    </row>
    <row r="459" spans="8:8" ht="12.5">
      <c r="H459" s="8"/>
    </row>
    <row r="460" spans="8:8" ht="12.5">
      <c r="H460" s="8"/>
    </row>
    <row r="461" spans="8:8" ht="12.5">
      <c r="H461" s="8"/>
    </row>
    <row r="462" spans="8:8" ht="12.5">
      <c r="H462" s="8"/>
    </row>
    <row r="463" spans="8:8" ht="12.5">
      <c r="H463" s="8"/>
    </row>
    <row r="464" spans="8:8" ht="12.5">
      <c r="H464" s="8"/>
    </row>
    <row r="465" spans="8:8" ht="12.5">
      <c r="H465" s="8"/>
    </row>
    <row r="466" spans="8:8" ht="12.5">
      <c r="H466" s="8"/>
    </row>
    <row r="467" spans="8:8" ht="12.5">
      <c r="H467" s="8"/>
    </row>
    <row r="468" spans="8:8" ht="12.5">
      <c r="H468" s="8"/>
    </row>
    <row r="469" spans="8:8" ht="12.5">
      <c r="H469" s="8"/>
    </row>
    <row r="470" spans="8:8" ht="12.5">
      <c r="H470" s="8"/>
    </row>
    <row r="471" spans="8:8" ht="12.5">
      <c r="H471" s="8"/>
    </row>
    <row r="472" spans="8:8" ht="12.5">
      <c r="H472" s="8"/>
    </row>
    <row r="473" spans="8:8" ht="12.5">
      <c r="H473" s="8"/>
    </row>
    <row r="474" spans="8:8" ht="12.5">
      <c r="H474" s="8"/>
    </row>
    <row r="475" spans="8:8" ht="12.5">
      <c r="H475" s="8"/>
    </row>
    <row r="476" spans="8:8" ht="12.5">
      <c r="H476" s="8"/>
    </row>
    <row r="477" spans="8:8" ht="12.5">
      <c r="H477" s="8"/>
    </row>
    <row r="478" spans="8:8" ht="12.5">
      <c r="H478" s="8"/>
    </row>
    <row r="479" spans="8:8" ht="12.5">
      <c r="H479" s="8"/>
    </row>
    <row r="480" spans="8:8" ht="12.5">
      <c r="H480" s="8"/>
    </row>
    <row r="481" spans="8:8" ht="12.5">
      <c r="H481" s="8"/>
    </row>
    <row r="482" spans="8:8" ht="12.5">
      <c r="H482" s="8"/>
    </row>
    <row r="483" spans="8:8" ht="12.5">
      <c r="H483" s="8"/>
    </row>
    <row r="484" spans="8:8" ht="12.5">
      <c r="H484" s="8"/>
    </row>
    <row r="485" spans="8:8" ht="12.5">
      <c r="H485" s="8"/>
    </row>
    <row r="486" spans="8:8" ht="12.5">
      <c r="H486" s="8"/>
    </row>
    <row r="487" spans="8:8" ht="12.5">
      <c r="H487" s="8"/>
    </row>
    <row r="488" spans="8:8" ht="12.5">
      <c r="H488" s="8"/>
    </row>
    <row r="489" spans="8:8" ht="12.5">
      <c r="H489" s="8"/>
    </row>
    <row r="490" spans="8:8" ht="12.5">
      <c r="H490" s="8"/>
    </row>
    <row r="491" spans="8:8" ht="12.5">
      <c r="H491" s="8"/>
    </row>
    <row r="492" spans="8:8" ht="12.5">
      <c r="H492" s="8"/>
    </row>
    <row r="493" spans="8:8" ht="12.5">
      <c r="H493" s="8"/>
    </row>
    <row r="494" spans="8:8" ht="12.5">
      <c r="H494" s="8"/>
    </row>
    <row r="495" spans="8:8" ht="12.5">
      <c r="H495" s="8"/>
    </row>
    <row r="496" spans="8:8" ht="12.5">
      <c r="H496" s="8"/>
    </row>
    <row r="497" spans="8:8" ht="12.5">
      <c r="H497" s="8"/>
    </row>
    <row r="498" spans="8:8" ht="12.5">
      <c r="H498" s="8"/>
    </row>
    <row r="499" spans="8:8" ht="12.5">
      <c r="H499" s="8"/>
    </row>
    <row r="500" spans="8:8" ht="12.5">
      <c r="H500" s="8"/>
    </row>
    <row r="501" spans="8:8" ht="12.5">
      <c r="H501" s="8"/>
    </row>
    <row r="502" spans="8:8" ht="12.5">
      <c r="H502" s="8"/>
    </row>
    <row r="503" spans="8:8" ht="12.5">
      <c r="H503" s="8"/>
    </row>
    <row r="504" spans="8:8" ht="12.5">
      <c r="H504" s="8"/>
    </row>
    <row r="505" spans="8:8" ht="12.5">
      <c r="H505" s="8"/>
    </row>
    <row r="506" spans="8:8" ht="12.5">
      <c r="H506" s="8"/>
    </row>
    <row r="507" spans="8:8" ht="12.5">
      <c r="H507" s="8"/>
    </row>
    <row r="508" spans="8:8" ht="12.5">
      <c r="H508" s="8"/>
    </row>
    <row r="509" spans="8:8" ht="12.5">
      <c r="H509" s="8"/>
    </row>
    <row r="510" spans="8:8" ht="12.5">
      <c r="H510" s="8"/>
    </row>
    <row r="511" spans="8:8" ht="12.5">
      <c r="H511" s="8"/>
    </row>
    <row r="512" spans="8:8" ht="12.5">
      <c r="H512" s="8"/>
    </row>
    <row r="513" spans="8:8" ht="12.5">
      <c r="H513" s="8"/>
    </row>
    <row r="514" spans="8:8" ht="12.5">
      <c r="H514" s="8"/>
    </row>
    <row r="515" spans="8:8" ht="12.5">
      <c r="H515" s="8"/>
    </row>
    <row r="516" spans="8:8" ht="12.5">
      <c r="H516" s="8"/>
    </row>
    <row r="517" spans="8:8" ht="12.5">
      <c r="H517" s="8"/>
    </row>
    <row r="518" spans="8:8" ht="12.5">
      <c r="H518" s="8"/>
    </row>
    <row r="519" spans="8:8" ht="12.5">
      <c r="H519" s="8"/>
    </row>
    <row r="520" spans="8:8" ht="12.5">
      <c r="H520" s="8"/>
    </row>
    <row r="521" spans="8:8" ht="12.5">
      <c r="H521" s="8"/>
    </row>
    <row r="522" spans="8:8" ht="12.5">
      <c r="H522" s="8"/>
    </row>
    <row r="523" spans="8:8" ht="12.5">
      <c r="H523" s="8"/>
    </row>
    <row r="524" spans="8:8" ht="12.5">
      <c r="H524" s="8"/>
    </row>
    <row r="525" spans="8:8" ht="12.5">
      <c r="H525" s="8"/>
    </row>
    <row r="526" spans="8:8" ht="12.5">
      <c r="H526" s="8"/>
    </row>
    <row r="527" spans="8:8" ht="12.5">
      <c r="H527" s="8"/>
    </row>
    <row r="528" spans="8:8" ht="12.5">
      <c r="H528" s="8"/>
    </row>
    <row r="529" spans="8:8" ht="12.5">
      <c r="H529" s="8"/>
    </row>
    <row r="530" spans="8:8" ht="12.5">
      <c r="H530" s="8"/>
    </row>
    <row r="531" spans="8:8" ht="12.5">
      <c r="H531" s="8"/>
    </row>
    <row r="532" spans="8:8" ht="12.5">
      <c r="H532" s="8"/>
    </row>
    <row r="533" spans="8:8" ht="12.5">
      <c r="H533" s="8"/>
    </row>
    <row r="534" spans="8:8" ht="12.5">
      <c r="H534" s="8"/>
    </row>
    <row r="535" spans="8:8" ht="12.5">
      <c r="H535" s="8"/>
    </row>
    <row r="536" spans="8:8" ht="12.5">
      <c r="H536" s="8"/>
    </row>
    <row r="537" spans="8:8" ht="12.5">
      <c r="H537" s="8"/>
    </row>
    <row r="538" spans="8:8" ht="12.5">
      <c r="H538" s="8"/>
    </row>
    <row r="539" spans="8:8" ht="12.5">
      <c r="H539" s="8"/>
    </row>
    <row r="540" spans="8:8" ht="12.5">
      <c r="H540" s="8"/>
    </row>
    <row r="541" spans="8:8" ht="12.5">
      <c r="H541" s="8"/>
    </row>
    <row r="542" spans="8:8" ht="12.5">
      <c r="H542" s="8"/>
    </row>
    <row r="543" spans="8:8" ht="12.5">
      <c r="H543" s="8"/>
    </row>
    <row r="544" spans="8:8" ht="12.5">
      <c r="H544" s="8"/>
    </row>
    <row r="545" spans="8:8" ht="12.5">
      <c r="H545" s="8"/>
    </row>
    <row r="546" spans="8:8" ht="12.5">
      <c r="H546" s="8"/>
    </row>
    <row r="547" spans="8:8" ht="12.5">
      <c r="H547" s="8"/>
    </row>
    <row r="548" spans="8:8" ht="12.5">
      <c r="H548" s="8"/>
    </row>
    <row r="549" spans="8:8" ht="12.5">
      <c r="H549" s="8"/>
    </row>
    <row r="550" spans="8:8" ht="12.5">
      <c r="H550" s="8"/>
    </row>
    <row r="551" spans="8:8" ht="12.5">
      <c r="H551" s="8"/>
    </row>
    <row r="552" spans="8:8" ht="12.5">
      <c r="H552" s="8"/>
    </row>
    <row r="553" spans="8:8" ht="12.5">
      <c r="H553" s="8"/>
    </row>
    <row r="554" spans="8:8" ht="12.5">
      <c r="H554" s="8"/>
    </row>
    <row r="555" spans="8:8" ht="12.5">
      <c r="H555" s="8"/>
    </row>
    <row r="556" spans="8:8" ht="12.5">
      <c r="H556" s="8"/>
    </row>
    <row r="557" spans="8:8" ht="12.5">
      <c r="H557" s="8"/>
    </row>
    <row r="558" spans="8:8" ht="12.5">
      <c r="H558" s="8"/>
    </row>
    <row r="559" spans="8:8" ht="12.5">
      <c r="H559" s="8"/>
    </row>
    <row r="560" spans="8:8" ht="12.5">
      <c r="H560" s="8"/>
    </row>
    <row r="561" spans="8:8" ht="12.5">
      <c r="H561" s="8"/>
    </row>
    <row r="562" spans="8:8" ht="12.5">
      <c r="H562" s="8"/>
    </row>
    <row r="563" spans="8:8" ht="12.5">
      <c r="H563" s="8"/>
    </row>
    <row r="564" spans="8:8" ht="12.5">
      <c r="H564" s="8"/>
    </row>
    <row r="565" spans="8:8" ht="12.5">
      <c r="H565" s="8"/>
    </row>
    <row r="566" spans="8:8" ht="12.5">
      <c r="H566" s="8"/>
    </row>
    <row r="567" spans="8:8" ht="12.5">
      <c r="H567" s="8"/>
    </row>
    <row r="568" spans="8:8" ht="12.5">
      <c r="H568" s="8"/>
    </row>
    <row r="569" spans="8:8" ht="12.5">
      <c r="H569" s="8"/>
    </row>
    <row r="570" spans="8:8" ht="12.5">
      <c r="H570" s="8"/>
    </row>
    <row r="571" spans="8:8" ht="12.5">
      <c r="H571" s="8"/>
    </row>
    <row r="572" spans="8:8" ht="12.5">
      <c r="H572" s="8"/>
    </row>
    <row r="573" spans="8:8" ht="12.5">
      <c r="H573" s="8"/>
    </row>
    <row r="574" spans="8:8" ht="12.5">
      <c r="H574" s="8"/>
    </row>
    <row r="575" spans="8:8" ht="12.5">
      <c r="H575" s="8"/>
    </row>
    <row r="576" spans="8:8" ht="12.5">
      <c r="H576" s="8"/>
    </row>
    <row r="577" spans="8:8" ht="12.5">
      <c r="H577" s="8"/>
    </row>
    <row r="578" spans="8:8" ht="12.5">
      <c r="H578" s="8"/>
    </row>
    <row r="579" spans="8:8" ht="12.5">
      <c r="H579" s="8"/>
    </row>
    <row r="580" spans="8:8" ht="12.5">
      <c r="H580" s="8"/>
    </row>
    <row r="581" spans="8:8" ht="12.5">
      <c r="H581" s="8"/>
    </row>
    <row r="582" spans="8:8" ht="12.5">
      <c r="H582" s="8"/>
    </row>
    <row r="583" spans="8:8" ht="12.5">
      <c r="H583" s="8"/>
    </row>
    <row r="584" spans="8:8" ht="12.5">
      <c r="H584" s="8"/>
    </row>
    <row r="585" spans="8:8" ht="12.5">
      <c r="H585" s="8"/>
    </row>
    <row r="586" spans="8:8" ht="12.5">
      <c r="H586" s="8"/>
    </row>
    <row r="587" spans="8:8" ht="12.5">
      <c r="H587" s="8"/>
    </row>
    <row r="588" spans="8:8" ht="12.5">
      <c r="H588" s="8"/>
    </row>
    <row r="589" spans="8:8" ht="12.5">
      <c r="H589" s="8"/>
    </row>
    <row r="590" spans="8:8" ht="12.5">
      <c r="H590" s="8"/>
    </row>
    <row r="591" spans="8:8" ht="12.5">
      <c r="H591" s="8"/>
    </row>
    <row r="592" spans="8:8" ht="12.5">
      <c r="H592" s="8"/>
    </row>
    <row r="593" spans="8:8" ht="12.5">
      <c r="H593" s="8"/>
    </row>
    <row r="594" spans="8:8" ht="12.5">
      <c r="H594" s="8"/>
    </row>
    <row r="595" spans="8:8" ht="12.5">
      <c r="H595" s="8"/>
    </row>
    <row r="596" spans="8:8" ht="12.5">
      <c r="H596" s="8"/>
    </row>
    <row r="597" spans="8:8" ht="12.5">
      <c r="H597" s="8"/>
    </row>
    <row r="598" spans="8:8" ht="12.5">
      <c r="H598" s="8"/>
    </row>
    <row r="599" spans="8:8" ht="12.5">
      <c r="H599" s="8"/>
    </row>
    <row r="600" spans="8:8" ht="12.5">
      <c r="H600" s="8"/>
    </row>
    <row r="601" spans="8:8" ht="12.5">
      <c r="H601" s="8"/>
    </row>
    <row r="602" spans="8:8" ht="12.5">
      <c r="H602" s="8"/>
    </row>
    <row r="603" spans="8:8" ht="12.5">
      <c r="H603" s="8"/>
    </row>
    <row r="604" spans="8:8" ht="12.5">
      <c r="H604" s="8"/>
    </row>
    <row r="605" spans="8:8" ht="12.5">
      <c r="H605" s="8"/>
    </row>
    <row r="606" spans="8:8" ht="12.5">
      <c r="H606" s="8"/>
    </row>
    <row r="607" spans="8:8" ht="12.5">
      <c r="H607" s="8"/>
    </row>
    <row r="608" spans="8:8" ht="12.5">
      <c r="H608" s="8"/>
    </row>
    <row r="609" spans="8:8" ht="12.5">
      <c r="H609" s="8"/>
    </row>
    <row r="610" spans="8:8" ht="12.5">
      <c r="H610" s="8"/>
    </row>
    <row r="611" spans="8:8" ht="12.5">
      <c r="H611" s="8"/>
    </row>
    <row r="612" spans="8:8" ht="12.5">
      <c r="H612" s="8"/>
    </row>
    <row r="613" spans="8:8" ht="12.5">
      <c r="H613" s="8"/>
    </row>
    <row r="614" spans="8:8" ht="12.5">
      <c r="H614" s="8"/>
    </row>
    <row r="615" spans="8:8" ht="12.5">
      <c r="H615" s="8"/>
    </row>
    <row r="616" spans="8:8" ht="12.5">
      <c r="H616" s="8"/>
    </row>
    <row r="617" spans="8:8" ht="12.5">
      <c r="H617" s="8"/>
    </row>
    <row r="618" spans="8:8" ht="12.5">
      <c r="H618" s="8"/>
    </row>
    <row r="619" spans="8:8" ht="12.5">
      <c r="H619" s="8"/>
    </row>
    <row r="620" spans="8:8" ht="12.5">
      <c r="H620" s="8"/>
    </row>
    <row r="621" spans="8:8" ht="12.5">
      <c r="H621" s="8"/>
    </row>
    <row r="622" spans="8:8" ht="12.5">
      <c r="H622" s="8"/>
    </row>
    <row r="623" spans="8:8" ht="12.5">
      <c r="H623" s="8"/>
    </row>
    <row r="624" spans="8:8" ht="12.5">
      <c r="H624" s="8"/>
    </row>
    <row r="625" spans="8:8" ht="12.5">
      <c r="H625" s="8"/>
    </row>
    <row r="626" spans="8:8" ht="12.5">
      <c r="H626" s="8"/>
    </row>
    <row r="627" spans="8:8" ht="12.5">
      <c r="H627" s="8"/>
    </row>
    <row r="628" spans="8:8" ht="12.5">
      <c r="H628" s="8"/>
    </row>
    <row r="629" spans="8:8" ht="12.5">
      <c r="H629" s="8"/>
    </row>
    <row r="630" spans="8:8" ht="12.5">
      <c r="H630" s="8"/>
    </row>
    <row r="631" spans="8:8" ht="12.5">
      <c r="H631" s="8"/>
    </row>
    <row r="632" spans="8:8" ht="12.5">
      <c r="H632" s="8"/>
    </row>
    <row r="633" spans="8:8" ht="12.5">
      <c r="H633" s="8"/>
    </row>
    <row r="634" spans="8:8" ht="12.5">
      <c r="H634" s="8"/>
    </row>
    <row r="635" spans="8:8" ht="12.5">
      <c r="H635" s="8"/>
    </row>
    <row r="636" spans="8:8" ht="12.5">
      <c r="H636" s="8"/>
    </row>
    <row r="637" spans="8:8" ht="12.5">
      <c r="H637" s="8"/>
    </row>
    <row r="638" spans="8:8" ht="12.5">
      <c r="H638" s="8"/>
    </row>
    <row r="639" spans="8:8" ht="12.5">
      <c r="H639" s="8"/>
    </row>
    <row r="640" spans="8:8" ht="12.5">
      <c r="H640" s="8"/>
    </row>
    <row r="641" spans="8:8" ht="12.5">
      <c r="H641" s="8"/>
    </row>
    <row r="642" spans="8:8" ht="12.5">
      <c r="H642" s="8"/>
    </row>
    <row r="643" spans="8:8" ht="12.5">
      <c r="H643" s="8"/>
    </row>
    <row r="644" spans="8:8" ht="12.5">
      <c r="H644" s="8"/>
    </row>
    <row r="645" spans="8:8" ht="12.5">
      <c r="H645" s="8"/>
    </row>
    <row r="646" spans="8:8" ht="12.5">
      <c r="H646" s="8"/>
    </row>
    <row r="647" spans="8:8" ht="12.5">
      <c r="H647" s="8"/>
    </row>
    <row r="648" spans="8:8" ht="12.5">
      <c r="H648" s="8"/>
    </row>
    <row r="649" spans="8:8" ht="12.5">
      <c r="H649" s="8"/>
    </row>
    <row r="650" spans="8:8" ht="12.5">
      <c r="H650" s="8"/>
    </row>
    <row r="651" spans="8:8" ht="12.5">
      <c r="H651" s="8"/>
    </row>
    <row r="652" spans="8:8" ht="12.5">
      <c r="H652" s="8"/>
    </row>
    <row r="653" spans="8:8" ht="12.5">
      <c r="H653" s="8"/>
    </row>
    <row r="654" spans="8:8" ht="12.5">
      <c r="H654" s="8"/>
    </row>
    <row r="655" spans="8:8" ht="12.5">
      <c r="H655" s="8"/>
    </row>
    <row r="656" spans="8:8" ht="12.5">
      <c r="H656" s="8"/>
    </row>
    <row r="657" spans="8:8" ht="12.5">
      <c r="H657" s="8"/>
    </row>
    <row r="658" spans="8:8" ht="12.5">
      <c r="H658" s="8"/>
    </row>
    <row r="659" spans="8:8" ht="12.5">
      <c r="H659" s="8"/>
    </row>
    <row r="660" spans="8:8" ht="12.5">
      <c r="H660" s="8"/>
    </row>
    <row r="661" spans="8:8" ht="12.5">
      <c r="H661" s="8"/>
    </row>
    <row r="662" spans="8:8" ht="12.5">
      <c r="H662" s="8"/>
    </row>
    <row r="663" spans="8:8" ht="12.5">
      <c r="H663" s="8"/>
    </row>
    <row r="664" spans="8:8" ht="12.5">
      <c r="H664" s="8"/>
    </row>
    <row r="665" spans="8:8" ht="12.5">
      <c r="H665" s="8"/>
    </row>
    <row r="666" spans="8:8" ht="12.5">
      <c r="H666" s="8"/>
    </row>
    <row r="667" spans="8:8" ht="12.5">
      <c r="H667" s="8"/>
    </row>
    <row r="668" spans="8:8" ht="12.5">
      <c r="H668" s="8"/>
    </row>
    <row r="669" spans="8:8" ht="12.5">
      <c r="H669" s="8"/>
    </row>
    <row r="670" spans="8:8" ht="12.5">
      <c r="H670" s="8"/>
    </row>
    <row r="671" spans="8:8" ht="12.5">
      <c r="H671" s="8"/>
    </row>
    <row r="672" spans="8:8" ht="12.5">
      <c r="H672" s="8"/>
    </row>
    <row r="673" spans="8:8" ht="12.5">
      <c r="H673" s="8"/>
    </row>
    <row r="674" spans="8:8" ht="12.5">
      <c r="H674" s="8"/>
    </row>
    <row r="675" spans="8:8" ht="12.5">
      <c r="H675" s="8"/>
    </row>
    <row r="676" spans="8:8" ht="12.5">
      <c r="H676" s="8"/>
    </row>
    <row r="677" spans="8:8" ht="12.5">
      <c r="H677" s="8"/>
    </row>
    <row r="678" spans="8:8" ht="12.5">
      <c r="H678" s="8"/>
    </row>
    <row r="679" spans="8:8" ht="12.5">
      <c r="H679" s="8"/>
    </row>
    <row r="680" spans="8:8" ht="12.5">
      <c r="H680" s="8"/>
    </row>
    <row r="681" spans="8:8" ht="12.5">
      <c r="H681" s="8"/>
    </row>
    <row r="682" spans="8:8" ht="12.5">
      <c r="H682" s="8"/>
    </row>
    <row r="683" spans="8:8" ht="12.5">
      <c r="H683" s="8"/>
    </row>
    <row r="684" spans="8:8" ht="12.5">
      <c r="H684" s="8"/>
    </row>
    <row r="685" spans="8:8" ht="12.5">
      <c r="H685" s="8"/>
    </row>
    <row r="686" spans="8:8" ht="12.5">
      <c r="H686" s="8"/>
    </row>
    <row r="687" spans="8:8" ht="12.5">
      <c r="H687" s="8"/>
    </row>
    <row r="688" spans="8:8" ht="12.5">
      <c r="H688" s="8"/>
    </row>
    <row r="689" spans="8:8" ht="12.5">
      <c r="H689" s="8"/>
    </row>
    <row r="690" spans="8:8" ht="12.5">
      <c r="H690" s="8"/>
    </row>
    <row r="691" spans="8:8" ht="12.5">
      <c r="H691" s="8"/>
    </row>
    <row r="692" spans="8:8" ht="12.5">
      <c r="H692" s="8"/>
    </row>
    <row r="693" spans="8:8" ht="12.5">
      <c r="H693" s="8"/>
    </row>
    <row r="694" spans="8:8" ht="12.5">
      <c r="H694" s="8"/>
    </row>
    <row r="695" spans="8:8" ht="12.5">
      <c r="H695" s="8"/>
    </row>
    <row r="696" spans="8:8" ht="12.5">
      <c r="H696" s="8"/>
    </row>
    <row r="697" spans="8:8" ht="12.5">
      <c r="H697" s="8"/>
    </row>
    <row r="698" spans="8:8" ht="12.5">
      <c r="H698" s="8"/>
    </row>
    <row r="699" spans="8:8" ht="12.5">
      <c r="H699" s="8"/>
    </row>
    <row r="700" spans="8:8" ht="12.5">
      <c r="H700" s="8"/>
    </row>
    <row r="701" spans="8:8" ht="12.5">
      <c r="H701" s="8"/>
    </row>
    <row r="702" spans="8:8" ht="12.5">
      <c r="H702" s="8"/>
    </row>
    <row r="703" spans="8:8" ht="12.5">
      <c r="H703" s="8"/>
    </row>
    <row r="704" spans="8:8" ht="12.5">
      <c r="H704" s="8"/>
    </row>
    <row r="705" spans="8:8" ht="12.5">
      <c r="H705" s="8"/>
    </row>
    <row r="706" spans="8:8" ht="12.5">
      <c r="H706" s="8"/>
    </row>
    <row r="707" spans="8:8" ht="12.5">
      <c r="H707" s="8"/>
    </row>
    <row r="708" spans="8:8" ht="12.5">
      <c r="H708" s="8"/>
    </row>
    <row r="709" spans="8:8" ht="12.5">
      <c r="H709" s="8"/>
    </row>
    <row r="710" spans="8:8" ht="12.5">
      <c r="H710" s="8"/>
    </row>
    <row r="711" spans="8:8" ht="12.5">
      <c r="H711" s="8"/>
    </row>
    <row r="712" spans="8:8" ht="12.5">
      <c r="H712" s="8"/>
    </row>
    <row r="713" spans="8:8" ht="12.5">
      <c r="H713" s="8"/>
    </row>
    <row r="714" spans="8:8" ht="12.5">
      <c r="H714" s="8"/>
    </row>
    <row r="715" spans="8:8" ht="12.5">
      <c r="H715" s="8"/>
    </row>
    <row r="716" spans="8:8" ht="12.5">
      <c r="H716" s="8"/>
    </row>
    <row r="717" spans="8:8" ht="12.5">
      <c r="H717" s="8"/>
    </row>
    <row r="718" spans="8:8" ht="12.5">
      <c r="H718" s="8"/>
    </row>
    <row r="719" spans="8:8" ht="12.5">
      <c r="H719" s="8"/>
    </row>
    <row r="720" spans="8:8" ht="12.5">
      <c r="H720" s="8"/>
    </row>
    <row r="721" spans="8:8" ht="12.5">
      <c r="H721" s="8"/>
    </row>
    <row r="722" spans="8:8" ht="12.5">
      <c r="H722" s="8"/>
    </row>
    <row r="723" spans="8:8" ht="12.5">
      <c r="H723" s="8"/>
    </row>
    <row r="724" spans="8:8" ht="12.5">
      <c r="H724" s="8"/>
    </row>
    <row r="725" spans="8:8" ht="12.5">
      <c r="H725" s="8"/>
    </row>
    <row r="726" spans="8:8" ht="12.5">
      <c r="H726" s="8"/>
    </row>
    <row r="727" spans="8:8" ht="12.5">
      <c r="H727" s="8"/>
    </row>
    <row r="728" spans="8:8" ht="12.5">
      <c r="H728" s="8"/>
    </row>
    <row r="729" spans="8:8" ht="12.5">
      <c r="H729" s="8"/>
    </row>
    <row r="730" spans="8:8" ht="12.5">
      <c r="H730" s="8"/>
    </row>
    <row r="731" spans="8:8" ht="12.5">
      <c r="H731" s="8"/>
    </row>
    <row r="732" spans="8:8" ht="12.5">
      <c r="H732" s="8"/>
    </row>
    <row r="733" spans="8:8" ht="12.5">
      <c r="H733" s="8"/>
    </row>
    <row r="734" spans="8:8" ht="12.5">
      <c r="H734" s="8"/>
    </row>
    <row r="735" spans="8:8" ht="12.5">
      <c r="H735" s="8"/>
    </row>
    <row r="736" spans="8:8" ht="12.5">
      <c r="H736" s="8"/>
    </row>
    <row r="737" spans="8:8" ht="12.5">
      <c r="H737" s="8"/>
    </row>
    <row r="738" spans="8:8" ht="12.5">
      <c r="H738" s="8"/>
    </row>
    <row r="739" spans="8:8" ht="12.5">
      <c r="H739" s="8"/>
    </row>
    <row r="740" spans="8:8" ht="12.5">
      <c r="H740" s="8"/>
    </row>
    <row r="741" spans="8:8" ht="12.5">
      <c r="H741" s="8"/>
    </row>
    <row r="742" spans="8:8" ht="12.5">
      <c r="H742" s="8"/>
    </row>
    <row r="743" spans="8:8" ht="12.5">
      <c r="H743" s="8"/>
    </row>
    <row r="744" spans="8:8" ht="12.5">
      <c r="H744" s="8"/>
    </row>
    <row r="745" spans="8:8" ht="12.5">
      <c r="H745" s="8"/>
    </row>
    <row r="746" spans="8:8" ht="12.5">
      <c r="H746" s="8"/>
    </row>
    <row r="747" spans="8:8" ht="12.5">
      <c r="H747" s="8"/>
    </row>
    <row r="748" spans="8:8" ht="12.5">
      <c r="H748" s="8"/>
    </row>
    <row r="749" spans="8:8" ht="12.5">
      <c r="H749" s="8"/>
    </row>
    <row r="750" spans="8:8" ht="12.5">
      <c r="H750" s="8"/>
    </row>
    <row r="751" spans="8:8" ht="12.5">
      <c r="H751" s="8"/>
    </row>
    <row r="752" spans="8:8" ht="12.5">
      <c r="H752" s="8"/>
    </row>
    <row r="753" spans="8:8" ht="12.5">
      <c r="H753" s="8"/>
    </row>
    <row r="754" spans="8:8" ht="12.5">
      <c r="H754" s="8"/>
    </row>
    <row r="755" spans="8:8" ht="12.5">
      <c r="H755" s="8"/>
    </row>
    <row r="756" spans="8:8" ht="12.5">
      <c r="H756" s="8"/>
    </row>
    <row r="757" spans="8:8" ht="12.5">
      <c r="H757" s="8"/>
    </row>
    <row r="758" spans="8:8" ht="12.5">
      <c r="H758" s="8"/>
    </row>
    <row r="759" spans="8:8" ht="12.5">
      <c r="H759" s="8"/>
    </row>
    <row r="760" spans="8:8" ht="12.5">
      <c r="H760" s="8"/>
    </row>
    <row r="761" spans="8:8" ht="12.5">
      <c r="H761" s="8"/>
    </row>
    <row r="762" spans="8:8" ht="12.5">
      <c r="H762" s="8"/>
    </row>
    <row r="763" spans="8:8" ht="12.5">
      <c r="H763" s="8"/>
    </row>
    <row r="764" spans="8:8" ht="12.5">
      <c r="H764" s="8"/>
    </row>
    <row r="765" spans="8:8" ht="12.5">
      <c r="H765" s="8"/>
    </row>
    <row r="766" spans="8:8" ht="12.5">
      <c r="H766" s="8"/>
    </row>
    <row r="767" spans="8:8" ht="12.5">
      <c r="H767" s="8"/>
    </row>
    <row r="768" spans="8:8" ht="12.5">
      <c r="H768" s="8"/>
    </row>
    <row r="769" spans="8:8" ht="12.5">
      <c r="H769" s="8"/>
    </row>
    <row r="770" spans="8:8" ht="12.5">
      <c r="H770" s="8"/>
    </row>
    <row r="771" spans="8:8" ht="12.5">
      <c r="H771" s="8"/>
    </row>
    <row r="772" spans="8:8" ht="12.5">
      <c r="H772" s="8"/>
    </row>
    <row r="773" spans="8:8" ht="12.5">
      <c r="H773" s="8"/>
    </row>
    <row r="774" spans="8:8" ht="12.5">
      <c r="H774" s="8"/>
    </row>
    <row r="775" spans="8:8" ht="12.5">
      <c r="H775" s="8"/>
    </row>
    <row r="776" spans="8:8" ht="12.5">
      <c r="H776" s="8"/>
    </row>
    <row r="777" spans="8:8" ht="12.5">
      <c r="H777" s="8"/>
    </row>
    <row r="778" spans="8:8" ht="12.5">
      <c r="H778" s="8"/>
    </row>
    <row r="779" spans="8:8" ht="12.5">
      <c r="H779" s="8"/>
    </row>
    <row r="780" spans="8:8" ht="12.5">
      <c r="H780" s="8"/>
    </row>
    <row r="781" spans="8:8" ht="12.5">
      <c r="H781" s="8"/>
    </row>
    <row r="782" spans="8:8" ht="12.5">
      <c r="H782" s="8"/>
    </row>
    <row r="783" spans="8:8" ht="12.5">
      <c r="H783" s="8"/>
    </row>
    <row r="784" spans="8:8" ht="12.5">
      <c r="H784" s="8"/>
    </row>
    <row r="785" spans="8:8" ht="12.5">
      <c r="H785" s="8"/>
    </row>
    <row r="786" spans="8:8" ht="12.5">
      <c r="H786" s="8"/>
    </row>
    <row r="787" spans="8:8" ht="12.5">
      <c r="H787" s="8"/>
    </row>
    <row r="788" spans="8:8" ht="12.5">
      <c r="H788" s="8"/>
    </row>
    <row r="789" spans="8:8" ht="12.5">
      <c r="H789" s="8"/>
    </row>
    <row r="790" spans="8:8" ht="12.5">
      <c r="H790" s="8"/>
    </row>
    <row r="791" spans="8:8" ht="12.5">
      <c r="H791" s="8"/>
    </row>
    <row r="792" spans="8:8" ht="12.5">
      <c r="H792" s="8"/>
    </row>
    <row r="793" spans="8:8" ht="12.5">
      <c r="H793" s="8"/>
    </row>
    <row r="794" spans="8:8" ht="12.5">
      <c r="H794" s="8"/>
    </row>
    <row r="795" spans="8:8" ht="12.5">
      <c r="H795" s="8"/>
    </row>
    <row r="796" spans="8:8" ht="12.5">
      <c r="H796" s="8"/>
    </row>
    <row r="797" spans="8:8" ht="12.5">
      <c r="H797" s="8"/>
    </row>
    <row r="798" spans="8:8" ht="12.5">
      <c r="H798" s="8"/>
    </row>
    <row r="799" spans="8:8" ht="12.5">
      <c r="H799" s="8"/>
    </row>
    <row r="800" spans="8:8" ht="12.5">
      <c r="H800" s="8"/>
    </row>
    <row r="801" spans="8:8" ht="12.5">
      <c r="H801" s="8"/>
    </row>
    <row r="802" spans="8:8" ht="12.5">
      <c r="H802" s="8"/>
    </row>
    <row r="803" spans="8:8" ht="12.5">
      <c r="H803" s="8"/>
    </row>
    <row r="804" spans="8:8" ht="12.5">
      <c r="H804" s="8"/>
    </row>
    <row r="805" spans="8:8" ht="12.5">
      <c r="H805" s="8"/>
    </row>
    <row r="806" spans="8:8" ht="12.5">
      <c r="H806" s="8"/>
    </row>
    <row r="807" spans="8:8" ht="12.5">
      <c r="H807" s="8"/>
    </row>
    <row r="808" spans="8:8" ht="12.5">
      <c r="H808" s="8"/>
    </row>
    <row r="809" spans="8:8" ht="12.5">
      <c r="H809" s="8"/>
    </row>
    <row r="810" spans="8:8" ht="12.5">
      <c r="H810" s="8"/>
    </row>
    <row r="811" spans="8:8" ht="12.5">
      <c r="H811" s="8"/>
    </row>
    <row r="812" spans="8:8" ht="12.5">
      <c r="H812" s="8"/>
    </row>
    <row r="813" spans="8:8" ht="12.5">
      <c r="H813" s="8"/>
    </row>
    <row r="814" spans="8:8" ht="12.5">
      <c r="H814" s="8"/>
    </row>
    <row r="815" spans="8:8" ht="12.5">
      <c r="H815" s="8"/>
    </row>
    <row r="816" spans="8:8" ht="12.5">
      <c r="H816" s="8"/>
    </row>
    <row r="817" spans="8:8" ht="12.5">
      <c r="H817" s="8"/>
    </row>
    <row r="818" spans="8:8" ht="12.5">
      <c r="H818" s="8"/>
    </row>
    <row r="819" spans="8:8" ht="12.5">
      <c r="H819" s="8"/>
    </row>
    <row r="820" spans="8:8" ht="12.5">
      <c r="H820" s="8"/>
    </row>
    <row r="821" spans="8:8" ht="12.5">
      <c r="H821" s="8"/>
    </row>
    <row r="822" spans="8:8" ht="12.5">
      <c r="H822" s="8"/>
    </row>
    <row r="823" spans="8:8" ht="12.5">
      <c r="H823" s="8"/>
    </row>
    <row r="824" spans="8:8" ht="12.5">
      <c r="H824" s="8"/>
    </row>
    <row r="825" spans="8:8" ht="12.5">
      <c r="H825" s="8"/>
    </row>
    <row r="826" spans="8:8" ht="12.5">
      <c r="H826" s="8"/>
    </row>
    <row r="827" spans="8:8" ht="12.5">
      <c r="H827" s="8"/>
    </row>
    <row r="828" spans="8:8" ht="12.5">
      <c r="H828" s="8"/>
    </row>
    <row r="829" spans="8:8" ht="12.5">
      <c r="H829" s="8"/>
    </row>
    <row r="830" spans="8:8" ht="12.5">
      <c r="H830" s="8"/>
    </row>
    <row r="831" spans="8:8" ht="12.5">
      <c r="H831" s="8"/>
    </row>
    <row r="832" spans="8:8" ht="12.5">
      <c r="H832" s="8"/>
    </row>
    <row r="833" spans="8:8" ht="12.5">
      <c r="H833" s="8"/>
    </row>
    <row r="834" spans="8:8" ht="12.5">
      <c r="H834" s="8"/>
    </row>
    <row r="835" spans="8:8" ht="12.5">
      <c r="H835" s="8"/>
    </row>
    <row r="836" spans="8:8" ht="12.5">
      <c r="H836" s="8"/>
    </row>
    <row r="837" spans="8:8" ht="12.5">
      <c r="H837" s="8"/>
    </row>
    <row r="838" spans="8:8" ht="12.5">
      <c r="H838" s="8"/>
    </row>
    <row r="839" spans="8:8" ht="12.5">
      <c r="H839" s="8"/>
    </row>
    <row r="840" spans="8:8" ht="12.5">
      <c r="H840" s="8"/>
    </row>
    <row r="841" spans="8:8" ht="12.5">
      <c r="H841" s="8"/>
    </row>
    <row r="842" spans="8:8" ht="12.5">
      <c r="H842" s="8"/>
    </row>
    <row r="843" spans="8:8" ht="12.5">
      <c r="H843" s="8"/>
    </row>
    <row r="844" spans="8:8" ht="12.5">
      <c r="H844" s="8"/>
    </row>
    <row r="845" spans="8:8" ht="12.5">
      <c r="H845" s="8"/>
    </row>
    <row r="846" spans="8:8" ht="12.5">
      <c r="H846" s="8"/>
    </row>
    <row r="847" spans="8:8" ht="12.5">
      <c r="H847" s="8"/>
    </row>
    <row r="848" spans="8:8" ht="12.5">
      <c r="H848" s="8"/>
    </row>
    <row r="849" spans="8:8" ht="12.5">
      <c r="H849" s="8"/>
    </row>
    <row r="850" spans="8:8" ht="12.5">
      <c r="H850" s="8"/>
    </row>
    <row r="851" spans="8:8" ht="12.5">
      <c r="H851" s="8"/>
    </row>
    <row r="852" spans="8:8" ht="12.5">
      <c r="H852" s="8"/>
    </row>
    <row r="853" spans="8:8" ht="12.5">
      <c r="H853" s="8"/>
    </row>
    <row r="854" spans="8:8" ht="12.5">
      <c r="H854" s="8"/>
    </row>
    <row r="855" spans="8:8" ht="12.5">
      <c r="H855" s="8"/>
    </row>
    <row r="856" spans="8:8" ht="12.5">
      <c r="H856" s="8"/>
    </row>
    <row r="857" spans="8:8" ht="12.5">
      <c r="H857" s="8"/>
    </row>
    <row r="858" spans="8:8" ht="12.5">
      <c r="H858" s="8"/>
    </row>
    <row r="859" spans="8:8" ht="12.5">
      <c r="H859" s="8"/>
    </row>
    <row r="860" spans="8:8" ht="12.5">
      <c r="H860" s="8"/>
    </row>
    <row r="861" spans="8:8" ht="12.5">
      <c r="H861" s="8"/>
    </row>
    <row r="862" spans="8:8" ht="12.5">
      <c r="H862" s="8"/>
    </row>
    <row r="863" spans="8:8" ht="12.5">
      <c r="H863" s="8"/>
    </row>
    <row r="864" spans="8:8" ht="12.5">
      <c r="H864" s="8"/>
    </row>
    <row r="865" spans="8:8" ht="12.5">
      <c r="H865" s="8"/>
    </row>
    <row r="866" spans="8:8" ht="12.5">
      <c r="H866" s="8"/>
    </row>
    <row r="867" spans="8:8" ht="12.5">
      <c r="H867" s="8"/>
    </row>
    <row r="868" spans="8:8" ht="12.5">
      <c r="H868" s="8"/>
    </row>
    <row r="869" spans="8:8" ht="12.5">
      <c r="H869" s="8"/>
    </row>
    <row r="870" spans="8:8" ht="12.5">
      <c r="H870" s="8"/>
    </row>
    <row r="871" spans="8:8" ht="12.5">
      <c r="H871" s="8"/>
    </row>
    <row r="872" spans="8:8" ht="12.5">
      <c r="H872" s="8"/>
    </row>
    <row r="873" spans="8:8" ht="12.5">
      <c r="H873" s="8"/>
    </row>
    <row r="874" spans="8:8" ht="12.5">
      <c r="H874" s="8"/>
    </row>
    <row r="875" spans="8:8" ht="12.5">
      <c r="H875" s="8"/>
    </row>
    <row r="876" spans="8:8" ht="12.5">
      <c r="H876" s="8"/>
    </row>
    <row r="877" spans="8:8" ht="12.5">
      <c r="H877" s="8"/>
    </row>
    <row r="878" spans="8:8" ht="12.5">
      <c r="H878" s="8"/>
    </row>
    <row r="879" spans="8:8" ht="12.5">
      <c r="H879" s="8"/>
    </row>
    <row r="880" spans="8:8" ht="12.5">
      <c r="H880" s="8"/>
    </row>
    <row r="881" spans="8:8" ht="12.5">
      <c r="H881" s="8"/>
    </row>
    <row r="882" spans="8:8" ht="12.5">
      <c r="H882" s="8"/>
    </row>
    <row r="883" spans="8:8" ht="12.5">
      <c r="H883" s="8"/>
    </row>
    <row r="884" spans="8:8" ht="12.5">
      <c r="H884" s="8"/>
    </row>
    <row r="885" spans="8:8" ht="12.5">
      <c r="H885" s="8"/>
    </row>
    <row r="886" spans="8:8" ht="12.5">
      <c r="H886" s="8"/>
    </row>
    <row r="887" spans="8:8" ht="12.5">
      <c r="H887" s="8"/>
    </row>
    <row r="888" spans="8:8" ht="12.5">
      <c r="H888" s="8"/>
    </row>
    <row r="889" spans="8:8" ht="12.5">
      <c r="H889" s="8"/>
    </row>
    <row r="890" spans="8:8" ht="12.5">
      <c r="H890" s="8"/>
    </row>
    <row r="891" spans="8:8" ht="12.5">
      <c r="H891" s="8"/>
    </row>
    <row r="892" spans="8:8" ht="12.5">
      <c r="H892" s="8"/>
    </row>
    <row r="893" spans="8:8" ht="12.5">
      <c r="H893" s="8"/>
    </row>
    <row r="894" spans="8:8" ht="12.5">
      <c r="H894" s="8"/>
    </row>
    <row r="895" spans="8:8" ht="12.5">
      <c r="H895" s="8"/>
    </row>
    <row r="896" spans="8:8" ht="12.5">
      <c r="H896" s="8"/>
    </row>
    <row r="897" spans="8:8" ht="12.5">
      <c r="H897" s="8"/>
    </row>
    <row r="898" spans="8:8" ht="12.5">
      <c r="H898" s="8"/>
    </row>
    <row r="899" spans="8:8" ht="12.5">
      <c r="H899" s="8"/>
    </row>
    <row r="900" spans="8:8" ht="12.5">
      <c r="H900" s="8"/>
    </row>
    <row r="901" spans="8:8" ht="12.5">
      <c r="H901" s="8"/>
    </row>
    <row r="902" spans="8:8" ht="12.5">
      <c r="H902" s="8"/>
    </row>
    <row r="903" spans="8:8" ht="12.5">
      <c r="H903" s="8"/>
    </row>
    <row r="904" spans="8:8" ht="12.5">
      <c r="H904" s="8"/>
    </row>
    <row r="905" spans="8:8" ht="12.5">
      <c r="H905" s="8"/>
    </row>
    <row r="906" spans="8:8" ht="12.5">
      <c r="H906" s="8"/>
    </row>
    <row r="907" spans="8:8" ht="12.5">
      <c r="H907" s="8"/>
    </row>
    <row r="908" spans="8:8" ht="12.5">
      <c r="H908" s="8"/>
    </row>
    <row r="909" spans="8:8" ht="12.5">
      <c r="H909" s="8"/>
    </row>
    <row r="910" spans="8:8" ht="12.5">
      <c r="H910" s="8"/>
    </row>
    <row r="911" spans="8:8" ht="12.5">
      <c r="H911" s="8"/>
    </row>
    <row r="912" spans="8:8" ht="12.5">
      <c r="H912" s="8"/>
    </row>
    <row r="913" spans="8:8" ht="12.5">
      <c r="H913" s="8"/>
    </row>
    <row r="914" spans="8:8" ht="12.5">
      <c r="H914" s="8"/>
    </row>
    <row r="915" spans="8:8" ht="12.5">
      <c r="H915" s="8"/>
    </row>
    <row r="916" spans="8:8" ht="12.5">
      <c r="H916" s="8"/>
    </row>
    <row r="917" spans="8:8" ht="12.5">
      <c r="H917" s="8"/>
    </row>
    <row r="918" spans="8:8" ht="12.5">
      <c r="H918" s="8"/>
    </row>
    <row r="919" spans="8:8" ht="12.5">
      <c r="H919" s="8"/>
    </row>
    <row r="920" spans="8:8" ht="12.5">
      <c r="H920" s="8"/>
    </row>
    <row r="921" spans="8:8" ht="12.5">
      <c r="H921" s="8"/>
    </row>
    <row r="922" spans="8:8" ht="12.5">
      <c r="H922" s="8"/>
    </row>
    <row r="923" spans="8:8" ht="12.5">
      <c r="H923" s="8"/>
    </row>
    <row r="924" spans="8:8" ht="12.5">
      <c r="H924" s="8"/>
    </row>
    <row r="925" spans="8:8" ht="12.5">
      <c r="H925" s="8"/>
    </row>
    <row r="926" spans="8:8" ht="12.5">
      <c r="H926" s="8"/>
    </row>
    <row r="927" spans="8:8" ht="12.5">
      <c r="H927" s="8"/>
    </row>
    <row r="928" spans="8:8" ht="12.5">
      <c r="H928" s="8"/>
    </row>
    <row r="929" spans="8:8" ht="12.5">
      <c r="H929" s="8"/>
    </row>
    <row r="930" spans="8:8" ht="12.5">
      <c r="H930" s="8"/>
    </row>
    <row r="931" spans="8:8" ht="12.5">
      <c r="H931" s="8"/>
    </row>
    <row r="932" spans="8:8" ht="12.5">
      <c r="H932" s="8"/>
    </row>
    <row r="933" spans="8:8" ht="12.5">
      <c r="H933" s="8"/>
    </row>
    <row r="934" spans="8:8" ht="12.5">
      <c r="H934" s="8"/>
    </row>
    <row r="935" spans="8:8" ht="12.5">
      <c r="H935" s="8"/>
    </row>
    <row r="936" spans="8:8" ht="12.5">
      <c r="H936" s="8"/>
    </row>
    <row r="937" spans="8:8" ht="12.5">
      <c r="H937" s="8"/>
    </row>
    <row r="938" spans="8:8" ht="12.5">
      <c r="H938" s="8"/>
    </row>
    <row r="939" spans="8:8" ht="12.5">
      <c r="H939" s="8"/>
    </row>
    <row r="940" spans="8:8" ht="12.5">
      <c r="H940" s="8"/>
    </row>
    <row r="941" spans="8:8" ht="12.5">
      <c r="H941" s="8"/>
    </row>
    <row r="942" spans="8:8" ht="12.5">
      <c r="H942" s="8"/>
    </row>
    <row r="943" spans="8:8" ht="12.5">
      <c r="H943" s="8"/>
    </row>
    <row r="944" spans="8:8" ht="12.5">
      <c r="H944" s="8"/>
    </row>
    <row r="945" spans="8:8" ht="12.5">
      <c r="H945" s="8"/>
    </row>
    <row r="946" spans="8:8" ht="12.5">
      <c r="H946" s="8"/>
    </row>
    <row r="947" spans="8:8" ht="12.5">
      <c r="H947" s="8"/>
    </row>
    <row r="948" spans="8:8" ht="12.5">
      <c r="H948" s="8"/>
    </row>
    <row r="949" spans="8:8" ht="12.5">
      <c r="H949" s="8"/>
    </row>
    <row r="950" spans="8:8" ht="12.5">
      <c r="H950" s="8"/>
    </row>
    <row r="951" spans="8:8" ht="12.5">
      <c r="H951" s="8"/>
    </row>
    <row r="952" spans="8:8" ht="12.5">
      <c r="H952" s="8"/>
    </row>
    <row r="953" spans="8:8" ht="12.5">
      <c r="H953" s="8"/>
    </row>
    <row r="954" spans="8:8" ht="12.5">
      <c r="H954" s="8"/>
    </row>
    <row r="955" spans="8:8" ht="12.5">
      <c r="H955" s="8"/>
    </row>
    <row r="956" spans="8:8" ht="12.5">
      <c r="H956" s="8"/>
    </row>
    <row r="957" spans="8:8" ht="12.5">
      <c r="H957" s="8"/>
    </row>
    <row r="958" spans="8:8" ht="12.5">
      <c r="H958" s="8"/>
    </row>
    <row r="959" spans="8:8" ht="12.5">
      <c r="H959" s="8"/>
    </row>
    <row r="960" spans="8:8" ht="12.5">
      <c r="H960" s="8"/>
    </row>
    <row r="961" spans="8:8" ht="12.5">
      <c r="H961" s="8"/>
    </row>
    <row r="962" spans="8:8" ht="12.5">
      <c r="H962" s="8"/>
    </row>
    <row r="963" spans="8:8" ht="12.5">
      <c r="H963" s="8"/>
    </row>
    <row r="964" spans="8:8" ht="12.5">
      <c r="H964" s="8"/>
    </row>
    <row r="965" spans="8:8" ht="12.5">
      <c r="H965" s="8"/>
    </row>
    <row r="966" spans="8:8" ht="12.5">
      <c r="H966" s="8"/>
    </row>
    <row r="967" spans="8:8" ht="12.5">
      <c r="H967" s="8"/>
    </row>
    <row r="968" spans="8:8" ht="12.5">
      <c r="H968" s="8"/>
    </row>
    <row r="969" spans="8:8" ht="12.5">
      <c r="H969" s="8"/>
    </row>
    <row r="970" spans="8:8" ht="12.5">
      <c r="H970" s="8"/>
    </row>
    <row r="971" spans="8:8" ht="12.5">
      <c r="H971" s="8"/>
    </row>
    <row r="972" spans="8:8" ht="12.5">
      <c r="H972" s="8"/>
    </row>
    <row r="973" spans="8:8" ht="12.5">
      <c r="H973" s="8"/>
    </row>
    <row r="974" spans="8:8" ht="12.5">
      <c r="H974" s="8"/>
    </row>
    <row r="975" spans="8:8" ht="12.5">
      <c r="H975" s="8"/>
    </row>
    <row r="976" spans="8:8" ht="12.5">
      <c r="H976" s="8"/>
    </row>
    <row r="977" spans="8:8" ht="12.5">
      <c r="H977" s="8"/>
    </row>
    <row r="978" spans="8:8" ht="12.5">
      <c r="H978" s="8"/>
    </row>
    <row r="979" spans="8:8" ht="12.5">
      <c r="H979" s="8"/>
    </row>
    <row r="980" spans="8:8" ht="12.5">
      <c r="H980" s="8"/>
    </row>
    <row r="981" spans="8:8" ht="12.5">
      <c r="H981" s="8"/>
    </row>
    <row r="982" spans="8:8" ht="12.5">
      <c r="H982" s="8"/>
    </row>
    <row r="983" spans="8:8" ht="12.5">
      <c r="H983" s="8"/>
    </row>
    <row r="984" spans="8:8" ht="12.5">
      <c r="H984" s="8"/>
    </row>
    <row r="985" spans="8:8" ht="12.5">
      <c r="H985" s="8"/>
    </row>
    <row r="986" spans="8:8" ht="12.5">
      <c r="H986" s="8"/>
    </row>
    <row r="987" spans="8:8" ht="12.5">
      <c r="H987" s="8"/>
    </row>
    <row r="988" spans="8:8" ht="12.5">
      <c r="H988" s="8"/>
    </row>
    <row r="989" spans="8:8" ht="12.5">
      <c r="H989" s="8"/>
    </row>
    <row r="990" spans="8:8" ht="12.5">
      <c r="H990" s="8"/>
    </row>
    <row r="991" spans="8:8" ht="12.5">
      <c r="H991" s="8"/>
    </row>
    <row r="992" spans="8:8" ht="12.5">
      <c r="H992" s="8"/>
    </row>
    <row r="993" spans="8:8" ht="12.5">
      <c r="H993" s="8"/>
    </row>
    <row r="994" spans="8:8" ht="12.5">
      <c r="H994" s="8"/>
    </row>
    <row r="995" spans="8:8" ht="12.5">
      <c r="H995" s="8"/>
    </row>
    <row r="996" spans="8:8" ht="12.5">
      <c r="H996" s="8"/>
    </row>
    <row r="997" spans="8:8" ht="12.5">
      <c r="H997" s="8"/>
    </row>
    <row r="998" spans="8:8" ht="12.5">
      <c r="H998" s="8"/>
    </row>
    <row r="999" spans="8:8" ht="12.5">
      <c r="H999" s="8"/>
    </row>
    <row r="1000" spans="8:8" ht="12.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defaultColWidth="14.453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85</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defaultColWidth="14.453125" defaultRowHeight="15.75" customHeight="1"/>
  <cols>
    <col min="1" max="1" width="17" style="19" bestFit="1" customWidth="1"/>
  </cols>
  <sheetData>
    <row r="1" spans="1:12" ht="12.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86</v>
      </c>
      <c r="G1" s="2" t="s">
        <v>87</v>
      </c>
      <c r="H1" s="2">
        <v>1</v>
      </c>
      <c r="I1" s="2">
        <v>1</v>
      </c>
      <c r="J1" s="2">
        <v>1</v>
      </c>
      <c r="L1" s="2" t="s">
        <v>88</v>
      </c>
    </row>
    <row r="2" spans="1:12" ht="12.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defaultColWidth="14.453125" defaultRowHeight="15.75" customHeight="1"/>
  <cols>
    <col min="1" max="1" width="17" bestFit="1" customWidth="1"/>
  </cols>
  <sheetData>
    <row r="1" spans="1:20" ht="12.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89</v>
      </c>
      <c r="K1" s="2" t="s">
        <v>90</v>
      </c>
      <c r="L1" s="2">
        <v>2</v>
      </c>
      <c r="M1" s="2">
        <v>2</v>
      </c>
      <c r="N1" s="2">
        <v>3</v>
      </c>
      <c r="O1" s="2">
        <v>3</v>
      </c>
      <c r="P1" s="2">
        <v>3</v>
      </c>
      <c r="Q1" s="2">
        <v>2</v>
      </c>
      <c r="R1" s="2">
        <v>2</v>
      </c>
      <c r="T1" s="2" t="s">
        <v>91</v>
      </c>
    </row>
    <row r="2" spans="1:20" ht="12.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defaultColWidth="14.453125" defaultRowHeight="15.75" customHeight="1"/>
  <cols>
    <col min="18" max="18" width="10" customWidth="1"/>
  </cols>
  <sheetData>
    <row r="1" spans="1:52" ht="12.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92</v>
      </c>
      <c r="Z1" s="2" t="s">
        <v>93</v>
      </c>
      <c r="AA1" s="2">
        <v>3</v>
      </c>
      <c r="AB1" s="2">
        <v>3</v>
      </c>
      <c r="AC1" s="2">
        <v>2</v>
      </c>
      <c r="AD1" s="2">
        <v>3</v>
      </c>
      <c r="AE1" s="2">
        <v>3</v>
      </c>
      <c r="AF1" s="2">
        <v>3</v>
      </c>
      <c r="AG1" s="2">
        <v>3</v>
      </c>
      <c r="AH1" s="2">
        <v>3</v>
      </c>
      <c r="AI1" s="2">
        <v>3</v>
      </c>
      <c r="AJ1" s="2">
        <v>2</v>
      </c>
      <c r="AK1" s="2">
        <v>2</v>
      </c>
      <c r="AL1" s="2">
        <v>2</v>
      </c>
      <c r="AM1" s="2">
        <v>3</v>
      </c>
      <c r="AN1" s="2">
        <v>3</v>
      </c>
      <c r="AO1" s="2">
        <v>3</v>
      </c>
      <c r="AP1" s="2" t="s">
        <v>1</v>
      </c>
      <c r="AQ1" s="2">
        <v>3</v>
      </c>
      <c r="AR1" s="2" t="s">
        <v>1</v>
      </c>
      <c r="AS1" s="2">
        <v>2</v>
      </c>
      <c r="AT1" s="2">
        <v>3</v>
      </c>
      <c r="AU1" s="2">
        <v>3</v>
      </c>
      <c r="AV1" s="2">
        <v>3</v>
      </c>
      <c r="AW1" s="2"/>
      <c r="AX1" s="2" t="s">
        <v>94</v>
      </c>
      <c r="AY1" s="2"/>
      <c r="AZ1" s="2"/>
    </row>
    <row r="2" spans="1:52" ht="12.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0ECF7E75EE694CB17D14E698A2D315" ma:contentTypeVersion="10" ma:contentTypeDescription="Create a new document." ma:contentTypeScope="" ma:versionID="6b6e6d0a3b3117f25efeab2a3aaffefe">
  <xsd:schema xmlns:xsd="http://www.w3.org/2001/XMLSchema" xmlns:xs="http://www.w3.org/2001/XMLSchema" xmlns:p="http://schemas.microsoft.com/office/2006/metadata/properties" xmlns:ns3="d1d4b46d-dce1-4a43-a710-971e4ba548d3" targetNamespace="http://schemas.microsoft.com/office/2006/metadata/properties" ma:root="true" ma:fieldsID="e4711bb248aeedf02576c5698770a5c0" ns3:_="">
    <xsd:import namespace="d1d4b46d-dce1-4a43-a710-971e4ba548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d4b46d-dce1-4a43-a710-971e4ba54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1d4b46d-dce1-4a43-a710-971e4ba548d3"/>
    <ds:schemaRef ds:uri="http://www.w3.org/XML/1998/namespace"/>
    <ds:schemaRef ds:uri="http://purl.org/dc/dcmitype/"/>
  </ds:schemaRefs>
</ds:datastoreItem>
</file>

<file path=customXml/itemProps3.xml><?xml version="1.0" encoding="utf-8"?>
<ds:datastoreItem xmlns:ds="http://schemas.openxmlformats.org/officeDocument/2006/customXml" ds:itemID="{19C63101-AD85-4939-92E7-B8D278BCF0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d4b46d-dce1-4a43-a710-971e4ba548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vérif. des atténuations</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Terry Dillon</cp:lastModifiedBy>
  <cp:revision/>
  <dcterms:created xsi:type="dcterms:W3CDTF">2020-04-27T18:49:34Z</dcterms:created>
  <dcterms:modified xsi:type="dcterms:W3CDTF">2020-05-20T17:04:09Z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0x010100440ECF7E75EE694CB17D14E698A2D315</vt:lpwstr>
  </property>
</Properties>
</file>